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0" yWindow="525" windowWidth="18855" windowHeight="10935"/>
  </bookViews>
  <sheets>
    <sheet name="1. Доходы бюджета" sheetId="2" r:id="rId1"/>
  </sheets>
  <calcPr calcId="145621"/>
</workbook>
</file>

<file path=xl/calcChain.xml><?xml version="1.0" encoding="utf-8"?>
<calcChain xmlns="http://schemas.openxmlformats.org/spreadsheetml/2006/main">
  <c r="D142" i="2" l="1"/>
  <c r="D140" i="2"/>
  <c r="D138" i="2"/>
  <c r="D87" i="2"/>
  <c r="D85" i="2"/>
  <c r="D70" i="2"/>
  <c r="D68" i="2"/>
  <c r="D60" i="2"/>
  <c r="D30" i="2"/>
  <c r="D28" i="2"/>
  <c r="D26" i="2"/>
  <c r="D21" i="2"/>
  <c r="D17" i="2"/>
  <c r="D16" i="2" s="1"/>
</calcChain>
</file>

<file path=xl/sharedStrings.xml><?xml version="1.0" encoding="utf-8"?>
<sst xmlns="http://schemas.openxmlformats.org/spreadsheetml/2006/main" count="266" uniqueCount="250">
  <si>
    <t>492</t>
  </si>
  <si>
    <t>Наименование показателя</t>
  </si>
  <si>
    <t>Код дохода по бюджетной классификации</t>
  </si>
  <si>
    <t>Исполнено</t>
  </si>
  <si>
    <t>Доходы бюджета - всего
в том числе:</t>
  </si>
  <si>
    <t>x</t>
  </si>
  <si>
    <t>Плата за выбросы загрязняющих веществ в атмосферный  воздух стационарными обектами</t>
  </si>
  <si>
    <t>04811201010016000120</t>
  </si>
  <si>
    <t>Плата за сбросы загрязняющих веществ в водные объекты</t>
  </si>
  <si>
    <t>04811201030016000120</t>
  </si>
  <si>
    <t>Плата за размещение отходов производства и потребления</t>
  </si>
  <si>
    <t>04811201040016000120</t>
  </si>
  <si>
    <t>Доходы от уплаты акцизов на дизельное топливо. зачисляемые в консолидированные бюджеты субъектов Российской Федерации</t>
  </si>
  <si>
    <t>10010302230010000110</t>
  </si>
  <si>
    <t>Доходы от уплаты акцизов на моторные масла для дизельных и (или) карбюраторных (инжекторных) двигателей. зачисляемые в консолидированные бюджеты субъектов Российской Федерации</t>
  </si>
  <si>
    <t>10010302240010000110</t>
  </si>
  <si>
    <t>Доходы от уплаты акцизов на автомобильный бензин. производимый на территории Российской Федерации. зачисляемые в консолидированные бюджеты субъектов Российской Федерации</t>
  </si>
  <si>
    <t>10010302250010000110</t>
  </si>
  <si>
    <t>Доходы от уплаты акцизов на прямогонный бензин. производимый на территории Российской Федерации. зачисляемые в консолидированные бюджеты субъектов Российской Федерации</t>
  </si>
  <si>
    <t>10010302260010000110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</si>
  <si>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</si>
  <si>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</si>
  <si>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Прочие поступления от денежных взысканий (штрафов) и иных сумм в возмещение ущерба, зачисляемые в бюджеты муниципальных районов</t>
  </si>
  <si>
    <t>16111633050056000140</t>
  </si>
  <si>
    <t>17711690050057000140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</si>
  <si>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228 Налогового кодекса Российской Федерации</t>
  </si>
  <si>
    <t>18210102010011000110</t>
  </si>
  <si>
    <t>18210102010012100110</t>
  </si>
  <si>
    <t>НДФЛ с доходов, источником которых является налоговый агент</t>
  </si>
  <si>
    <t>18210102010013000110</t>
  </si>
  <si>
    <t xml:space="preserve">Налог на доходы физических лиц с доходов, источником которых является налоговый агент (вычеты по декларации 3 НДФЛ)
</t>
  </si>
  <si>
    <t>18210102010014000110</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</si>
  <si>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</si>
  <si>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18210102020011000110</t>
  </si>
  <si>
    <t>18210102020012100110</t>
  </si>
  <si>
    <t>18210102020013000110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</si>
  <si>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</si>
  <si>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18210102030011000110</t>
  </si>
  <si>
    <t>18210102030012100110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</si>
  <si>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(штрафы)</t>
  </si>
  <si>
    <t>18210102030013000110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</si>
  <si>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страховых выплат по договорам добровольного страхования жизни, заключенным на срок менее 5 лет, в части превышения сумм страховых взносов, увеличенных на сумму, рассчитанную исходя из действующей ставки рефинансирования, процентных доходов по вкладам в банках (за исключением срочных пенсионных вкладов, внесенных на срок не менее 6 месяцев), в виде материальной выгоды от экономии на процентах при получении заемных (кредитных) средств (за исключением материальной выгоды, полученной от экономии на процентах за пользование целевыми займами (кредитами) на новое строительство или приобретение жилья) (платежи)</t>
  </si>
  <si>
    <t>18210102040011000110</t>
  </si>
  <si>
    <t>Единый налог на вменный доход для отдельных видов деятельности</t>
  </si>
  <si>
    <t>18210502010021000110</t>
  </si>
  <si>
    <t>Единый налог на вмененный доход</t>
  </si>
  <si>
    <t>18210502010022100110</t>
  </si>
  <si>
    <t>Единый налог на вмененный доход для отдельных видов деятельности (штрафы)</t>
  </si>
  <si>
    <t>18210502010023000110</t>
  </si>
  <si>
    <t>Единый налог на вмененный доход для отдельных видов деятельности (за налоговые периоды, истекшие до 1 января 2011 года)</t>
  </si>
  <si>
    <t>18210502020021000110</t>
  </si>
  <si>
    <t>18210502020022100110</t>
  </si>
  <si>
    <t>Единый сельскохозяйственный налог</t>
  </si>
  <si>
    <t>18210503010011000110</t>
  </si>
  <si>
    <t>18210503010012100110</t>
  </si>
  <si>
    <t>18210503010013000110</t>
  </si>
  <si>
    <t>Налог, взимаемый в связи с применением патентной системы налогообложения, зачисляемый в бюджеты муниципальных районов</t>
  </si>
  <si>
    <t>18210504020021000110</t>
  </si>
  <si>
    <t>Государственная пошлина по делам, рассматриваемым в судах общей юрисдикции, мировыми судьями (за исключением государственной пошлины по делам, рассматриваемым Верховным Судом Российской Федерации) (платежи)</t>
  </si>
  <si>
    <t>18210803010011000110</t>
  </si>
  <si>
    <t>18210904053051000110</t>
  </si>
  <si>
    <t>18210904053052200110</t>
  </si>
  <si>
    <t>Налог с продаж (платежи)</t>
  </si>
  <si>
    <t>18210906010021000110</t>
  </si>
  <si>
    <t>Налог с продаж</t>
  </si>
  <si>
    <t>18210906010022100110</t>
  </si>
  <si>
    <t>18210906010022200110</t>
  </si>
  <si>
    <t>Денежные взыскания (штрафы) за нарушение законодательства о налогах и сборах, предусмотренные статьями 116, 118, статьей 119, пунктами 1 и 2 статьи 120, статьями 125, 126, 128, 129,  132, 133, 134, 135, 135 Налогового кодекса Российской Федерации</t>
  </si>
  <si>
    <t>18211603010016000140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</si>
  <si>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</si>
  <si>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</si>
  <si>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</si>
  <si>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18211606000016000140</t>
  </si>
  <si>
    <t>18811608010016000140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</si>
  <si>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</si>
  <si>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18811621050056000140</t>
  </si>
  <si>
    <t>Денежные взыскания (штрафы) за нарушение лесного законодательства, установленное на лесных участках, находящихся в собственности муниципальных районов</t>
  </si>
  <si>
    <t>18811625074056000140</t>
  </si>
  <si>
    <t>18811628000016000140</t>
  </si>
  <si>
    <t>Прочие денежные взыскания (штрафы) за правонарушения в области дорожного движения</t>
  </si>
  <si>
    <t>18811630030016000140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</si>
  <si>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</si>
  <si>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18811643000016000140</t>
  </si>
  <si>
    <t>18811690050056000140</t>
  </si>
  <si>
    <t>Денежные взыскания (штрафы) за нарушения земельного законодательства</t>
  </si>
  <si>
    <t>32111625060016000140</t>
  </si>
  <si>
    <t>Госпошлина за выдачу разрешения на установку рекламной конструкции</t>
  </si>
  <si>
    <t>33410807150011000110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</si>
  <si>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</si>
  <si>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33411105013050000120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</si>
  <si>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</si>
  <si>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33411105013100000120</t>
  </si>
  <si>
    <t>Доходы, получаемые в виде арендной платы за земельные участки, государственная собственность на которые не разграничена и которые находятся в границах городских поселений, а также средства от продажи права на заключение договоров аренды указанных земельных участков</t>
  </si>
  <si>
    <t>33411105013130000120</t>
  </si>
  <si>
    <t>Доходы от сдачи в аренду имущества. составляющего казну муниципальных районов (за исключением земельных участков)</t>
  </si>
  <si>
    <t>33411105075050000120</t>
  </si>
  <si>
    <t>Прочие поступления от использования имущества, находящегося в собственности муниципальных районов (за исключением имущества муниципальных автономных учреждений, а также имущества муниципальных унитарных предприятий, в том числе казенных)</t>
  </si>
  <si>
    <t>33411109045050000120</t>
  </si>
  <si>
    <t>Прочие доходы от компенсации затрат бюджетов муниципальных районов</t>
  </si>
  <si>
    <t>33411302995050000130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</si>
  <si>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</si>
  <si>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33411402053050000410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</si>
  <si>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</si>
  <si>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33411406013050000430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</si>
  <si>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</si>
  <si>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33411406013130000430</t>
  </si>
  <si>
    <t>33411690050050000140</t>
  </si>
  <si>
    <t>Невыясненные поступления, зачисляемые в бюджеты муниципальных районов</t>
  </si>
  <si>
    <t>33411701050050000180</t>
  </si>
  <si>
    <t>Прочие неналоговые доходы бюджетов муниципальных районов</t>
  </si>
  <si>
    <t>33411705050050000180</t>
  </si>
  <si>
    <t>Прочие безвозмездные поступления в бюджеты муниципальных районов</t>
  </si>
  <si>
    <t>33420705030050000180</t>
  </si>
  <si>
    <t>41511690050056000140</t>
  </si>
  <si>
    <t>Проценты, полученные от предоставления бюджетных кредитов внутри страны за счет средств бюджетов муниципальных районов</t>
  </si>
  <si>
    <t>49211103050050000120</t>
  </si>
  <si>
    <t>Дотации бюджетам муниципальных районов на выравнивание бюджетной обеспеченности</t>
  </si>
  <si>
    <t>49220215001050000151</t>
  </si>
  <si>
    <t>Дотация бюджетам муниципальных районов на поддержку мер по обеспечению сбалансированности бюджета</t>
  </si>
  <si>
    <t>49220215002050000151</t>
  </si>
  <si>
    <t>Субсидии бюджетам муниципальных районов на софинансирование социальных выплат молодым семьям на приобретение (строительство) жилья в рамках подпрограммы "Обеспечение жильем молодых семей"федеральной целевой программы "Жилище"на 2015-2020 годы, на 2017 год</t>
  </si>
  <si>
    <t>49220220051050000151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</si>
  <si>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</si>
  <si>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49220225097050000151</t>
  </si>
  <si>
    <t>Субсидии бюджетам муниципальных районов на поддержку отрасли культуры</t>
  </si>
  <si>
    <t>49220225519050000151</t>
  </si>
  <si>
    <t>Субсидии бюджетам муниципальных районов на формирование муниципальных дорожных фондов</t>
  </si>
  <si>
    <t>49220229999057151151</t>
  </si>
  <si>
    <t>Субсидия на обучение работников муниципальных учреждений , подведомственных органам местного самоуправления муниципальных районов , реализующим полномочия в сфере культуры, по образовательным программам высшего образования и дополнительным профессиональным программам,на 2017 год.</t>
  </si>
  <si>
    <t>49220229999057155151</t>
  </si>
  <si>
    <t>Субсидия на приобретение или изготовление бланков документов об образовании и (или) о квалификации муниципальными образовательными организациями на 2017 год</t>
  </si>
  <si>
    <t>49220229999057208151</t>
  </si>
  <si>
    <t>Субсии бюджетам муниципальных районов на замену окон в муниципальных общеобразовательных организациях на 2017 год</t>
  </si>
  <si>
    <t>49220229999057210151</t>
  </si>
  <si>
    <t>Субсидии бюджетам МР на обеспечение пожарной безопасности, антитеррористической и антикриминальной безопасности муниц. дошкольных образовательных организаций, муниципальных общеобразовательных организаций, муниципальных организаций дополнительного образования детей на 2017 год</t>
  </si>
  <si>
    <t>49220229999057212151</t>
  </si>
  <si>
    <t>Субсидии бюджетам МР на организацию профессионального образования и дополнительного образования выборных должностных лиц, служащих и муниципальных служащих на 2017 год</t>
  </si>
  <si>
    <t>49220229999057228151</t>
  </si>
  <si>
    <t>Субсидия бюджетам муниципальных районов на софинансирование расходов муниципальных казенных .бюджетных и автономных учреждений по приобретению коммунальных услуг</t>
  </si>
  <si>
    <t>49220229999057230151</t>
  </si>
  <si>
    <t>Субсидия бюджетам муниципальных районов на обслуживание системы очистки воды в ОУ в рамках подпрограммы "Развитие инфраструктуры водоснабжения и водоотведения населенных пунктов Новгородской области"</t>
  </si>
  <si>
    <t>49220229999057237151</t>
  </si>
  <si>
    <t>49220229999057254151</t>
  </si>
  <si>
    <t>Субвенция бюджетам муниципальных районов на обеспечение мер социальной поддержки реабилитированных лиц и лиц.признанных пострадавшими от политических репрессий</t>
  </si>
  <si>
    <t>49220230013050000151</t>
  </si>
  <si>
    <t>Субвенции бюджетам муниципальных районов на ежемесячное денежное вознаграждение за классное руководство</t>
  </si>
  <si>
    <t>49220230021050000151</t>
  </si>
  <si>
    <t>Субвенция бюджетам муниципальных районов на выполнение передаваемых полномочий субъектов Российской Федерации</t>
  </si>
  <si>
    <t>49220230024057004151</t>
  </si>
  <si>
    <t>Субвенции бюджетам муниципальных районов на осуществление отдельных государственных полномочий по оказанию социальной поддержки обущающимся муниципальных образовательных организаций</t>
  </si>
  <si>
    <t>49220230024057006151</t>
  </si>
  <si>
    <t>Субвенции бюджетам муниципальных районов на выполнение отдельных государственных полномочий по возмещению организациям расходов по предоставлению льгот по оплате жилья и коммунальных услуг отдельным категориям граждан. работающих и проживающих в сельских населенных пунктах и поселках городского типа Новгородской области</t>
  </si>
  <si>
    <t>49220230024057007151</t>
  </si>
  <si>
    <t>Субвенция бюджетам муниципальных районов на выполнение полномочий по расчету и предоставлению дотаций на выравнивание бюджетной обеспеченности поселений</t>
  </si>
  <si>
    <t>49220230024057010151</t>
  </si>
  <si>
    <t>Субвенции бюджетам МР на обеспечение отдельных государственных полномочий по предоставлению мер социальной поддержки многодетным семьям</t>
  </si>
  <si>
    <t>49220230024057020151</t>
  </si>
  <si>
    <t>Субвенции бюджетам МР на осуществление отдельных государственных полномочий по оказанию социальной поддержки малоимущим семьям.малоимущим одиноко проживающим гражданам и лицам. оказавшимся в трудной жизненной ситуации</t>
  </si>
  <si>
    <t>49220230024057021151</t>
  </si>
  <si>
    <t>Субвенции бюджетам МР на осуществление отдельных государственных полномочий по предоставлению льгот на проезд в транспорте междугородного сообщения к месту лечения и обратно детей . нуждающихся в санаторно-курортном лечении</t>
  </si>
  <si>
    <t>49220230024057023151</t>
  </si>
  <si>
    <t>49220230024057024151</t>
  </si>
  <si>
    <t>Субвенция на возмещение затрат по содержанию штатных единиц. осуществляющих переданные отдельные государственные полномочия области</t>
  </si>
  <si>
    <t>49220230024057028151</t>
  </si>
  <si>
    <t>Субвенция на выполнение отдельных государственных полномочий по предоставлению мер социальной поддержки педагогическим работникам образовательных учреждений(в том числе выщедшим на пенсию).членам их семей.проживающим в сельской местности.поселках городского типа Новгородской области</t>
  </si>
  <si>
    <t>49220230024057031151</t>
  </si>
  <si>
    <t>Субвенция бюждетам муниципальных районов и городского округа на осуществление отдельных государственных полномочий по назначению и выплате пособий гражданам .имеющим детейСубвенция бюждетам муниципальных районов и городского округа на осуществление отдельных государственных полномочий по назначению и выплате пособий гражданам .имеющим детей</t>
  </si>
  <si>
    <t>49220230024057040151</t>
  </si>
  <si>
    <t>Субвенции бюджетам МР на обеспечение отдельных государственных полномочий по предоставлению мер социальной поддержки ветеранов труда</t>
  </si>
  <si>
    <t>49220230024057041151</t>
  </si>
  <si>
    <t>Субвенции бюджетам МР на обеспечение отдельных государственных полномочий по предоставлению мер социальной поддержки труженников тыла</t>
  </si>
  <si>
    <t>49220230024057042151</t>
  </si>
  <si>
    <t>Субвенция на обеспечение организаций .осуществляющих образовательную деятельность по образовательным программам начального общего.основного общего и среднего образования.учебниками и учебными пособиями</t>
  </si>
  <si>
    <t>49220230024057050151</t>
  </si>
  <si>
    <t>Субвенция на обеспечение доступа к информационно-телекоммуникационной сети "Интернет" муниципальных организаций .осуществляющих образовательную деятельность по образовательным программам начального общего.основного общего и среднего общего образования</t>
  </si>
  <si>
    <t>49220230024057057151</t>
  </si>
  <si>
    <t>Субвенция на единовременную выплату лицам из числа детей-сирот и детей .оставшихся без попечения родителей. на ремонт. находящихся в их собственности жилых помещений. расположенных на территории Новгородской области</t>
  </si>
  <si>
    <t>49220230024057060151</t>
  </si>
  <si>
    <t>Субвенции бюджетам МР на осуществление отдельных государственных полномочий по определению перечня должностных лиц. уполномоченных составлять протоколы об административных правонарушениях. предусмотренных соответствующими статьями областного закона "Об административных правонарушениях"</t>
  </si>
  <si>
    <t>49220230024057065151</t>
  </si>
  <si>
    <t>Субвенция на предоставление социальной выплаты на компенсацию (возмещение) расходов граждан по уплате процентов за пользование кредитом (займом)</t>
  </si>
  <si>
    <t>49220230024057067151</t>
  </si>
  <si>
    <t>Субвенция на осуществление отдельных полномочий по назначению и выплате единовременного пособия одинокой материСубвенция на осуществление отдельных полномочий по назначению и выплате единовременного пособия одинокой матери</t>
  </si>
  <si>
    <t>49220230024057069151</t>
  </si>
  <si>
    <t>Субвенция бюджетам МР на организацию проведения мероприятий по предупреждению и ликвидации болезней животных. защите населения от болезней .в части приведения скотомогильников на территории района</t>
  </si>
  <si>
    <t>49220230024057071151</t>
  </si>
  <si>
    <t>Субвенция бюджетам МР на организацию проведения мероприятий по предупреждению и ликвидации болезней животных.их лечению.отлову и содержанию безнадзорных животных.защите населения от болезней</t>
  </si>
  <si>
    <t>49220230024057072151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</si>
  <si>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</si>
  <si>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49220230027050000151</t>
  </si>
  <si>
    <t>Субвенции бюджетам муниципальных районов на компенсацию части родительской платы родителям (законным представителям) . детей посещающих образовательные организации .реализующие образовательную программу дошкольного образования</t>
  </si>
  <si>
    <t>49220230029050000151</t>
  </si>
  <si>
    <t>Субвенции бюджетам муниципальных районов на предоставление жилых помещений детям -сиротам и детям. оставшимся без попечения родителей . лицам из числа по договорам найма специализированных жилых помещений</t>
  </si>
  <si>
    <t>49220235082050000151</t>
  </si>
  <si>
    <t>Субвенции бюджетам муниципальных районовдля предоставления их бюджетам поселений на осуществление первичного воинского учета на территориях .где отсутствуют военные комисариаты</t>
  </si>
  <si>
    <t>49220235118050000151</t>
  </si>
  <si>
    <t>Субвенции бюджетам муниципальных районов на оплату жилищно-коммунальных услуг отдельным категориям граждан</t>
  </si>
  <si>
    <t>49220235250050000151</t>
  </si>
  <si>
    <t>Субвенция бюджетам муниципальных районов на выполнение отдельных государственных полномочий по выплате социального пособия на погребение и возмещение стоимости услуг.предоставляемых согласно гарантированному перечню услуг по погребению</t>
  </si>
  <si>
    <t>49220239999050000151</t>
  </si>
  <si>
    <t>Межбюджетные трансферты,передаваемые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</si>
  <si>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49220240014050031151</t>
  </si>
  <si>
    <t>49220240014050047151</t>
  </si>
  <si>
    <t>Иные межбюджетные трансферты, передаваемые бюджетам муниципальных районов .</t>
  </si>
  <si>
    <t>49220249999050000151</t>
  </si>
  <si>
    <t>Иные межбюджетные трансферты, передаваемые бюджетам муниципальных районов на организацию дополнительного профессионального образования и участия в семинарах служащих,муниципальных служащих Новгородской области.</t>
  </si>
  <si>
    <t>49220249999057134151</t>
  </si>
  <si>
    <t>Иные межбюджетные трансферты на частичную компенсацию дополнительных расходов на повышение оплаты труда работников бюджетной сферы на 2017 год</t>
  </si>
  <si>
    <t>49220249999057141151</t>
  </si>
  <si>
    <t>Возврат остатков субсидий, субвенций и иных межбюджетных трансфертов , имеющих целевое назначение , прошлых лет из бюджетов муниципальных районов</t>
  </si>
  <si>
    <t>49221960010050000151</t>
  </si>
  <si>
    <t>87811690050050000140</t>
  </si>
  <si>
    <t>88711690050050000140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</si>
  <si>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</si>
  <si>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90311633050050000140</t>
  </si>
  <si>
    <t>Администратор поступлений</t>
  </si>
  <si>
    <t>048</t>
  </si>
  <si>
    <t>100</t>
  </si>
  <si>
    <t>161</t>
  </si>
  <si>
    <t>177</t>
  </si>
  <si>
    <t>182</t>
  </si>
  <si>
    <t>188</t>
  </si>
  <si>
    <t>321</t>
  </si>
  <si>
    <t>334</t>
  </si>
  <si>
    <t>903</t>
  </si>
  <si>
    <t>887</t>
  </si>
  <si>
    <t>878</t>
  </si>
  <si>
    <t xml:space="preserve">Налог на доходы физических лиц с доходов, полученных от осуществления деятельности физическими лицами, зарегистрированными в качестве </t>
  </si>
  <si>
    <t>в рублях</t>
  </si>
  <si>
    <t>Приложение 1</t>
  </si>
  <si>
    <t>к решению Думы Пестовского муниципального района</t>
  </si>
  <si>
    <t xml:space="preserve">"Об утверждении отчета об исполнении бюджета </t>
  </si>
  <si>
    <t>муниципального района за 2017 год" от        №</t>
  </si>
  <si>
    <t xml:space="preserve"> Доходы бюджета Пестовского муниципального района по кодам классификации доходов бюджета за 2017 год</t>
  </si>
  <si>
    <t>Управление Федеральной службы по надзору в сфере природопользования по Новгородской области</t>
  </si>
  <si>
    <t>Федеральное казначейство по Новгородской области</t>
  </si>
  <si>
    <t>Управление Федеральной налоговой службы по Новгородской области</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</si>
  <si>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Новгородской  области</t>
  </si>
  <si>
    <t>Управление Министерства внутренних дел Российской Федерации по Новгородской области</t>
  </si>
  <si>
    <t>Федеральная служба государственной регистрации, кадастра и картографии</t>
  </si>
  <si>
    <t>Администрация Пестовского муниципального района</t>
  </si>
  <si>
    <t>415</t>
  </si>
  <si>
    <t>Комитет финансов Администрации Пестовского муниципального района</t>
  </si>
  <si>
    <t>Генеральная прокуратура Российской Федерации по Новгородской области</t>
  </si>
  <si>
    <t>Комитет охотничьего и рыбного хозяйства Новгородской области</t>
  </si>
  <si>
    <t xml:space="preserve">Управление Гостехнадзора Новгородской области </t>
  </si>
  <si>
    <t>Правительство Новгородской области</t>
  </si>
  <si>
    <t>Федеральная антимонопольная служба</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</si>
  <si>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</si>
  <si>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Земельный налог (по обязательствам, возникшим до 1 января 2006 года), мобилизуемый на межселенных территориях</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</si>
</sst>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name val="Calibri"/>
      <family val="2"/>
      <scheme val="minor"/>
    </font>
    <font>
      <b/>
      <sz val="8"/>
      <color rgb="FF000000"/>
      <name val="Cambria"/>
    </font>
    <font>
      <sz val="8"/>
      <color rgb="FF000000"/>
      <name val="Cambria"/>
    </font>
    <font>
      <sz val="6"/>
      <color rgb="FF000000"/>
      <name val="Cambria"/>
    </font>
    <font>
      <b/>
      <sz val="10"/>
      <color rgb="FF000000"/>
      <name val="Cambria"/>
    </font>
    <font>
      <sz val="10"/>
      <color rgb="FF000000"/>
      <name val="Cambria"/>
    </font>
    <font>
      <sz val="9"/>
      <color rgb="FF000000"/>
      <name val="Cambria"/>
    </font>
    <font>
      <i/>
      <sz val="9"/>
      <color rgb="FF000000"/>
      <name val="Cambria"/>
    </font>
    <font>
      <sz val="7"/>
      <color rgb="FF000000"/>
      <name val="Cambria"/>
    </font>
    <font>
      <sz val="10"/>
      <color rgb="FF000000"/>
      <name val="Arial"/>
    </font>
    <font>
      <sz val="11"/>
      <name val="Calibri"/>
      <family val="2"/>
      <scheme val="minor"/>
    </font>
    <font>
      <sz val="8"/>
      <color rgb="FF000000"/>
      <name val="Cambria"/>
      <family val="1"/>
      <charset val="204"/>
    </font>
    <font>
      <sz val="9"/>
      <color rgb="FF000000"/>
      <name val="Cambria"/>
      <family val="1"/>
      <charset val="204"/>
    </font>
    <font>
      <b/>
      <sz val="10"/>
      <color rgb="FF000000"/>
      <name val="Cambria"/>
      <family val="1"/>
      <charset val="204"/>
    </font>
    <font>
      <sz val="10"/>
      <color rgb="FF000000"/>
      <name val="Cambria"/>
      <family val="1"/>
      <charset val="204"/>
    </font>
    <font>
      <b/>
      <sz val="11"/>
      <color rgb="FF000000"/>
      <name val="Cambria"/>
      <family val="1"/>
      <charset val="204"/>
    </font>
    <font>
      <b/>
      <sz val="12"/>
      <color rgb="FF000000"/>
      <name val="Times New Roman"/>
      <family val="1"/>
      <charset val="204"/>
    </font>
    <font>
      <sz val="12"/>
      <color rgb="FF000000"/>
      <name val="Times New Roman"/>
      <family val="1"/>
      <charset val="204"/>
    </font>
    <font>
      <sz val="9"/>
      <color rgb="FF000000"/>
      <name val="Times New Roman"/>
      <family val="1"/>
      <charset val="204"/>
    </font>
    <font>
      <sz val="10"/>
      <color rgb="FF000000"/>
      <name val="Times New Roman"/>
      <family val="1"/>
      <charset val="204"/>
    </font>
    <font>
      <b/>
      <sz val="10"/>
      <color rgb="FF000000"/>
      <name val="Times New Roman"/>
      <family val="1"/>
      <charset val="204"/>
    </font>
    <font>
      <sz val="10"/>
      <name val="Arial Cyr"/>
      <charset val="204"/>
    </font>
    <font>
      <sz val="9"/>
      <name val="Times New Roman"/>
      <family val="1"/>
      <charset val="204"/>
    </font>
  </fonts>
  <fills count="3">
    <fill>
      <patternFill patternType="none"/>
    </fill>
    <fill>
      <patternFill patternType="gray125"/>
    </fill>
    <fill>
      <patternFill patternType="solid">
        <fgColor rgb="FFC0C0C0"/>
      </patternFill>
    </fill>
  </fills>
  <borders count="26">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bottom style="hair">
        <color rgb="FF000000"/>
      </bottom>
      <diagonal/>
    </border>
    <border>
      <left style="medium">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right/>
      <top style="hair">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55">
    <xf numFmtId="0" fontId="0" fillId="0" borderId="0"/>
    <xf numFmtId="0" fontId="1" fillId="0" borderId="1">
      <alignment horizontal="center" vertical="center"/>
    </xf>
    <xf numFmtId="0" fontId="1" fillId="0" borderId="1">
      <alignment vertical="center"/>
    </xf>
    <xf numFmtId="0" fontId="2" fillId="0" borderId="1">
      <alignment vertical="center" wrapText="1"/>
    </xf>
    <xf numFmtId="49" fontId="2" fillId="0" borderId="1">
      <alignment vertical="center" wrapText="1"/>
    </xf>
    <xf numFmtId="0" fontId="3" fillId="0" borderId="1">
      <alignment horizontal="center" vertical="center" wrapText="1"/>
    </xf>
    <xf numFmtId="0" fontId="2" fillId="0" borderId="2">
      <alignment horizontal="right" vertical="center"/>
    </xf>
    <xf numFmtId="0" fontId="4" fillId="0" borderId="1">
      <alignment horizontal="center" vertical="center"/>
    </xf>
    <xf numFmtId="0" fontId="2" fillId="0" borderId="3">
      <alignment vertical="center"/>
    </xf>
    <xf numFmtId="0" fontId="2" fillId="0" borderId="4">
      <alignment horizontal="center" vertical="center"/>
    </xf>
    <xf numFmtId="0" fontId="4" fillId="0" borderId="1">
      <alignment vertical="center"/>
    </xf>
    <xf numFmtId="0" fontId="2" fillId="0" borderId="5">
      <alignment horizontal="right" vertical="center"/>
    </xf>
    <xf numFmtId="49" fontId="2" fillId="0" borderId="6">
      <alignment horizontal="center" vertical="center"/>
    </xf>
    <xf numFmtId="0" fontId="5" fillId="0" borderId="1">
      <alignment horizontal="center" vertical="center"/>
    </xf>
    <xf numFmtId="0" fontId="2" fillId="0" borderId="7">
      <alignment horizontal="center" vertical="center"/>
    </xf>
    <xf numFmtId="0" fontId="2" fillId="0" borderId="1">
      <alignment vertical="center"/>
    </xf>
    <xf numFmtId="1" fontId="2" fillId="0" borderId="7">
      <alignment horizontal="center" vertical="center"/>
    </xf>
    <xf numFmtId="0" fontId="2" fillId="0" borderId="1">
      <alignment horizontal="left" vertical="center" wrapText="1"/>
    </xf>
    <xf numFmtId="0" fontId="2" fillId="0" borderId="2">
      <alignment horizontal="left" vertical="center" wrapText="1"/>
    </xf>
    <xf numFmtId="1" fontId="2" fillId="0" borderId="7">
      <alignment horizontal="center" vertical="center" wrapText="1" shrinkToFit="1"/>
    </xf>
    <xf numFmtId="0" fontId="2" fillId="0" borderId="8">
      <alignment horizontal="left" vertical="center" wrapText="1"/>
    </xf>
    <xf numFmtId="1" fontId="2" fillId="0" borderId="7">
      <alignment horizontal="center" vertical="center" shrinkToFit="1"/>
    </xf>
    <xf numFmtId="0" fontId="2" fillId="0" borderId="9">
      <alignment vertical="center" wrapText="1"/>
    </xf>
    <xf numFmtId="49" fontId="2" fillId="0" borderId="9">
      <alignment vertical="center" wrapText="1"/>
    </xf>
    <xf numFmtId="49" fontId="2" fillId="0" borderId="7">
      <alignment horizontal="center" vertical="center"/>
    </xf>
    <xf numFmtId="0" fontId="2" fillId="0" borderId="10">
      <alignment horizontal="center" vertical="center"/>
    </xf>
    <xf numFmtId="0" fontId="2" fillId="0" borderId="11">
      <alignment vertical="center"/>
    </xf>
    <xf numFmtId="0" fontId="1" fillId="0" borderId="1">
      <alignment horizontal="center" vertical="center" wrapText="1"/>
    </xf>
    <xf numFmtId="0" fontId="2" fillId="0" borderId="2">
      <alignment vertical="center"/>
    </xf>
    <xf numFmtId="0" fontId="2" fillId="0" borderId="12">
      <alignment horizontal="center" vertical="center" wrapText="1"/>
    </xf>
    <xf numFmtId="0" fontId="2" fillId="0" borderId="12">
      <alignment horizontal="center" vertical="center" wrapText="1"/>
    </xf>
    <xf numFmtId="0" fontId="2" fillId="0" borderId="13">
      <alignment horizontal="center" vertical="center" wrapText="1"/>
    </xf>
    <xf numFmtId="0" fontId="2" fillId="0" borderId="4">
      <alignment horizontal="center" vertical="center" wrapText="1"/>
    </xf>
    <xf numFmtId="49" fontId="6" fillId="0" borderId="12">
      <alignment vertical="center" wrapText="1"/>
    </xf>
    <xf numFmtId="1" fontId="6" fillId="0" borderId="12">
      <alignment horizontal="center" vertical="center" shrinkToFit="1"/>
      <protection locked="0"/>
    </xf>
    <xf numFmtId="4" fontId="6" fillId="0" borderId="12">
      <alignment horizontal="right" vertical="center" shrinkToFit="1"/>
      <protection locked="0"/>
    </xf>
    <xf numFmtId="49" fontId="7" fillId="0" borderId="14">
      <alignment horizontal="left" vertical="center" wrapText="1" indent="1"/>
    </xf>
    <xf numFmtId="1" fontId="7" fillId="0" borderId="12">
      <alignment horizontal="center" vertical="center" shrinkToFit="1"/>
    </xf>
    <xf numFmtId="4" fontId="7" fillId="0" borderId="12">
      <alignment horizontal="right" vertical="center" shrinkToFit="1"/>
    </xf>
    <xf numFmtId="0" fontId="5" fillId="0" borderId="1">
      <alignment vertical="center"/>
    </xf>
    <xf numFmtId="0" fontId="6" fillId="0" borderId="1">
      <alignment horizontal="left" vertical="center" wrapText="1"/>
    </xf>
    <xf numFmtId="0" fontId="8" fillId="0" borderId="2">
      <alignment horizontal="right" vertical="center"/>
    </xf>
    <xf numFmtId="0" fontId="2" fillId="0" borderId="15">
      <alignment horizontal="center" vertical="center" wrapText="1"/>
    </xf>
    <xf numFmtId="0" fontId="10" fillId="0" borderId="0"/>
    <xf numFmtId="0" fontId="10" fillId="0" borderId="0"/>
    <xf numFmtId="0" fontId="10" fillId="0" borderId="0"/>
    <xf numFmtId="0" fontId="9" fillId="0" borderId="1">
      <alignment vertical="center"/>
    </xf>
    <xf numFmtId="0" fontId="9" fillId="0" borderId="1">
      <alignment vertical="center"/>
    </xf>
    <xf numFmtId="0" fontId="5" fillId="2" borderId="1">
      <alignment vertical="center"/>
    </xf>
    <xf numFmtId="0" fontId="5" fillId="2" borderId="16">
      <alignment vertical="center"/>
    </xf>
    <xf numFmtId="0" fontId="5" fillId="2" borderId="9">
      <alignment vertical="center"/>
    </xf>
    <xf numFmtId="0" fontId="5" fillId="2" borderId="17">
      <alignment vertical="center"/>
    </xf>
    <xf numFmtId="0" fontId="5" fillId="2" borderId="8">
      <alignment vertical="center"/>
    </xf>
    <xf numFmtId="0" fontId="5" fillId="2" borderId="1">
      <alignment vertical="center" shrinkToFit="1"/>
    </xf>
    <xf numFmtId="0" fontId="21" fillId="0" borderId="1"/>
  </cellStyleXfs>
  <cellXfs count="67">
    <xf numFmtId="0" fontId="0" fillId="0" borderId="0" xfId="0"/>
    <xf numFmtId="0" fontId="0" fillId="0" borderId="0" xfId="0" applyProtection="1">
      <protection locked="0"/>
    </xf>
    <xf numFmtId="0" fontId="2" fillId="0" borderId="1" xfId="15" applyNumberFormat="1" applyProtection="1">
      <alignment vertical="center"/>
    </xf>
    <xf numFmtId="0" fontId="2" fillId="0" borderId="2" xfId="28" applyNumberFormat="1" applyProtection="1">
      <alignment vertical="center"/>
    </xf>
    <xf numFmtId="0" fontId="2" fillId="0" borderId="13" xfId="31" applyNumberFormat="1" applyProtection="1">
      <alignment horizontal="center" vertical="center" wrapText="1"/>
    </xf>
    <xf numFmtId="0" fontId="2" fillId="0" borderId="4" xfId="32" applyNumberFormat="1" applyProtection="1">
      <alignment horizontal="center" vertical="center" wrapText="1"/>
    </xf>
    <xf numFmtId="0" fontId="5" fillId="0" borderId="1" xfId="39" applyNumberFormat="1" applyProtection="1">
      <alignment vertical="center"/>
    </xf>
    <xf numFmtId="0" fontId="1" fillId="0" borderId="1" xfId="1" applyNumberFormat="1" applyBorder="1" applyProtection="1">
      <alignment horizontal="center" vertical="center"/>
    </xf>
    <xf numFmtId="0" fontId="1" fillId="0" borderId="1" xfId="2" applyNumberFormat="1" applyBorder="1" applyProtection="1">
      <alignment vertical="center"/>
    </xf>
    <xf numFmtId="0" fontId="2" fillId="0" borderId="1" xfId="3" applyNumberFormat="1" applyBorder="1" applyProtection="1">
      <alignment vertical="center" wrapText="1"/>
    </xf>
    <xf numFmtId="0" fontId="3" fillId="0" borderId="1" xfId="5" applyNumberFormat="1" applyBorder="1" applyProtection="1">
      <alignment horizontal="center" vertical="center" wrapText="1"/>
    </xf>
    <xf numFmtId="0" fontId="4" fillId="0" borderId="1" xfId="10" applyNumberFormat="1" applyBorder="1" applyProtection="1">
      <alignment vertical="center"/>
    </xf>
    <xf numFmtId="0" fontId="2" fillId="0" borderId="1" xfId="11" applyNumberFormat="1" applyBorder="1" applyProtection="1">
      <alignment horizontal="right" vertical="center"/>
    </xf>
    <xf numFmtId="0" fontId="2" fillId="0" borderId="1" xfId="15" applyNumberFormat="1" applyBorder="1" applyProtection="1">
      <alignment vertical="center"/>
    </xf>
    <xf numFmtId="0" fontId="2" fillId="0" borderId="1" xfId="17" applyNumberFormat="1" applyBorder="1" applyProtection="1">
      <alignment horizontal="left" vertical="center" wrapText="1"/>
    </xf>
    <xf numFmtId="0" fontId="2" fillId="0" borderId="1" xfId="22" applyNumberFormat="1" applyBorder="1" applyProtection="1">
      <alignment vertical="center" wrapText="1"/>
    </xf>
    <xf numFmtId="2" fontId="0" fillId="0" borderId="0" xfId="0" applyNumberFormat="1" applyProtection="1">
      <protection locked="0"/>
    </xf>
    <xf numFmtId="0" fontId="12" fillId="0" borderId="2" xfId="28" applyNumberFormat="1" applyFont="1" applyAlignment="1" applyProtection="1">
      <alignment horizontal="right" vertical="center"/>
    </xf>
    <xf numFmtId="0" fontId="14" fillId="0" borderId="1" xfId="3" applyNumberFormat="1" applyFont="1" applyBorder="1" applyProtection="1">
      <alignment vertical="center" wrapText="1"/>
    </xf>
    <xf numFmtId="0" fontId="4" fillId="0" borderId="1" xfId="7" applyNumberFormat="1" applyBorder="1" applyAlignment="1" applyProtection="1">
      <alignment vertical="center"/>
    </xf>
    <xf numFmtId="0" fontId="5" fillId="0" borderId="1" xfId="13" applyNumberFormat="1" applyBorder="1" applyAlignment="1" applyProtection="1">
      <alignment vertical="center"/>
    </xf>
    <xf numFmtId="0" fontId="13" fillId="0" borderId="1" xfId="27" applyFont="1" applyAlignment="1" applyProtection="1">
      <alignment vertical="center" wrapText="1"/>
      <protection locked="0"/>
    </xf>
    <xf numFmtId="1" fontId="17" fillId="0" borderId="12" xfId="34" applyNumberFormat="1" applyFont="1" applyProtection="1">
      <alignment horizontal="center" vertical="center" shrinkToFit="1"/>
      <protection locked="0"/>
    </xf>
    <xf numFmtId="4" fontId="16" fillId="0" borderId="12" xfId="35" applyFont="1" applyProtection="1">
      <alignment horizontal="right" vertical="center" shrinkToFit="1"/>
      <protection locked="0"/>
    </xf>
    <xf numFmtId="1" fontId="18" fillId="0" borderId="12" xfId="34" applyNumberFormat="1" applyFont="1" applyProtection="1">
      <alignment horizontal="center" vertical="center" shrinkToFit="1"/>
      <protection locked="0"/>
    </xf>
    <xf numFmtId="1" fontId="19" fillId="0" borderId="12" xfId="37" applyNumberFormat="1" applyFont="1" applyProtection="1">
      <alignment horizontal="center" vertical="center" shrinkToFit="1"/>
    </xf>
    <xf numFmtId="4" fontId="17" fillId="0" borderId="12" xfId="38" applyFont="1" applyProtection="1">
      <alignment horizontal="right" vertical="center" shrinkToFit="1"/>
    </xf>
    <xf numFmtId="1" fontId="20" fillId="0" borderId="12" xfId="37" applyNumberFormat="1" applyFont="1" applyProtection="1">
      <alignment horizontal="center" vertical="center" shrinkToFit="1"/>
    </xf>
    <xf numFmtId="4" fontId="16" fillId="0" borderId="12" xfId="38" applyFont="1" applyProtection="1">
      <alignment horizontal="right" vertical="center" shrinkToFit="1"/>
    </xf>
    <xf numFmtId="49" fontId="16" fillId="0" borderId="19" xfId="34" applyNumberFormat="1" applyFont="1" applyBorder="1" applyProtection="1">
      <alignment horizontal="center" vertical="center" shrinkToFit="1"/>
      <protection locked="0"/>
    </xf>
    <xf numFmtId="49" fontId="18" fillId="0" borderId="19" xfId="37" applyNumberFormat="1" applyFont="1" applyBorder="1" applyProtection="1">
      <alignment horizontal="center" vertical="center" shrinkToFit="1"/>
    </xf>
    <xf numFmtId="49" fontId="16" fillId="0" borderId="19" xfId="37" applyNumberFormat="1" applyFont="1" applyBorder="1" applyProtection="1">
      <alignment horizontal="center" vertical="center" shrinkToFit="1"/>
    </xf>
    <xf numFmtId="49" fontId="16" fillId="0" borderId="20" xfId="33" applyFont="1" applyBorder="1" applyProtection="1">
      <alignment vertical="center" wrapText="1"/>
    </xf>
    <xf numFmtId="49" fontId="16" fillId="0" borderId="18" xfId="33" applyFont="1" applyBorder="1" applyProtection="1">
      <alignment vertical="center" wrapText="1"/>
    </xf>
    <xf numFmtId="49" fontId="18" fillId="0" borderId="18" xfId="36" applyFont="1" applyBorder="1" applyProtection="1">
      <alignment horizontal="left" vertical="center" wrapText="1" indent="1"/>
    </xf>
    <xf numFmtId="49" fontId="16" fillId="0" borderId="18" xfId="36" applyFont="1" applyBorder="1" applyProtection="1">
      <alignment horizontal="left" vertical="center" wrapText="1" indent="1"/>
    </xf>
    <xf numFmtId="0" fontId="18" fillId="0" borderId="18" xfId="36" applyNumberFormat="1" applyFont="1" applyBorder="1" applyProtection="1">
      <alignment horizontal="left" vertical="center" wrapText="1" indent="1"/>
    </xf>
    <xf numFmtId="49" fontId="18" fillId="0" borderId="21" xfId="36" applyFont="1" applyBorder="1" applyProtection="1">
      <alignment horizontal="left" vertical="center" wrapText="1" indent="1"/>
    </xf>
    <xf numFmtId="49" fontId="18" fillId="0" borderId="22" xfId="37" applyNumberFormat="1" applyFont="1" applyBorder="1" applyProtection="1">
      <alignment horizontal="center" vertical="center" shrinkToFit="1"/>
    </xf>
    <xf numFmtId="1" fontId="19" fillId="0" borderId="20" xfId="37" applyNumberFormat="1" applyFont="1" applyBorder="1" applyProtection="1">
      <alignment horizontal="center" vertical="center" shrinkToFit="1"/>
    </xf>
    <xf numFmtId="4" fontId="17" fillId="0" borderId="20" xfId="38" applyFont="1" applyBorder="1" applyProtection="1">
      <alignment horizontal="right" vertical="center" shrinkToFit="1"/>
    </xf>
    <xf numFmtId="49" fontId="16" fillId="0" borderId="23" xfId="36" applyFont="1" applyBorder="1" applyProtection="1">
      <alignment horizontal="left" vertical="center" wrapText="1" indent="1"/>
    </xf>
    <xf numFmtId="49" fontId="16" fillId="0" borderId="24" xfId="37" applyNumberFormat="1" applyFont="1" applyBorder="1" applyProtection="1">
      <alignment horizontal="center" vertical="center" shrinkToFit="1"/>
    </xf>
    <xf numFmtId="1" fontId="20" fillId="0" borderId="25" xfId="37" applyNumberFormat="1" applyFont="1" applyBorder="1" applyProtection="1">
      <alignment horizontal="center" vertical="center" shrinkToFit="1"/>
    </xf>
    <xf numFmtId="4" fontId="16" fillId="0" borderId="25" xfId="38" applyFont="1" applyBorder="1" applyProtection="1">
      <alignment horizontal="right" vertical="center" shrinkToFit="1"/>
    </xf>
    <xf numFmtId="49" fontId="16" fillId="0" borderId="18" xfId="37" applyNumberFormat="1" applyFont="1" applyBorder="1" applyProtection="1">
      <alignment horizontal="center" vertical="center" shrinkToFit="1"/>
    </xf>
    <xf numFmtId="1" fontId="20" fillId="0" borderId="18" xfId="37" applyNumberFormat="1" applyFont="1" applyBorder="1" applyProtection="1">
      <alignment horizontal="center" vertical="center" shrinkToFit="1"/>
    </xf>
    <xf numFmtId="4" fontId="16" fillId="0" borderId="18" xfId="38" applyFont="1" applyBorder="1" applyProtection="1">
      <alignment horizontal="right" vertical="center" shrinkToFit="1"/>
    </xf>
    <xf numFmtId="0" fontId="22" fillId="0" borderId="18" xfId="54" applyNumberFormat="1" applyFont="1" applyFill="1" applyBorder="1" applyAlignment="1" applyProtection="1">
      <alignment horizontal="left" vertical="top" wrapText="1"/>
    </xf>
    <xf numFmtId="49" fontId="18" fillId="0" borderId="18" xfId="37" applyNumberFormat="1" applyFont="1" applyBorder="1" applyProtection="1">
      <alignment horizontal="center" vertical="center" shrinkToFit="1"/>
    </xf>
    <xf numFmtId="1" fontId="19" fillId="0" borderId="18" xfId="37" applyNumberFormat="1" applyFont="1" applyBorder="1" applyProtection="1">
      <alignment horizontal="center" vertical="center" shrinkToFit="1"/>
    </xf>
    <xf numFmtId="4" fontId="17" fillId="0" borderId="18" xfId="38" applyFont="1" applyBorder="1" applyProtection="1">
      <alignment horizontal="right" vertical="center" shrinkToFit="1"/>
    </xf>
    <xf numFmtId="0" fontId="6" fillId="0" borderId="1" xfId="40" applyNumberFormat="1" applyProtection="1">
      <alignment horizontal="left" vertical="center" wrapText="1"/>
    </xf>
    <xf numFmtId="0" fontId="6" fillId="0" borderId="1" xfId="40" applyProtection="1">
      <alignment horizontal="left" vertical="center" wrapText="1"/>
      <protection locked="0"/>
    </xf>
    <xf numFmtId="0" fontId="2" fillId="0" borderId="12" xfId="29" applyNumberFormat="1" applyProtection="1">
      <alignment horizontal="center" vertical="center" wrapText="1"/>
    </xf>
    <xf numFmtId="0" fontId="2" fillId="0" borderId="12" xfId="29" applyProtection="1">
      <alignment horizontal="center" vertical="center" wrapText="1"/>
      <protection locked="0"/>
    </xf>
    <xf numFmtId="0" fontId="11" fillId="0" borderId="12" xfId="29" applyNumberFormat="1" applyFont="1" applyProtection="1">
      <alignment horizontal="center" vertical="center" wrapText="1"/>
    </xf>
    <xf numFmtId="0" fontId="15" fillId="0" borderId="1" xfId="27" applyNumberFormat="1" applyFont="1" applyAlignment="1" applyProtection="1">
      <alignment horizontal="center" vertical="center" wrapText="1"/>
    </xf>
    <xf numFmtId="0" fontId="2" fillId="0" borderId="1" xfId="18" applyNumberFormat="1" applyBorder="1" applyProtection="1">
      <alignment horizontal="left" vertical="center" wrapText="1"/>
    </xf>
    <xf numFmtId="0" fontId="2" fillId="0" borderId="1" xfId="18" applyBorder="1" applyProtection="1">
      <alignment horizontal="left" vertical="center" wrapText="1"/>
      <protection locked="0"/>
    </xf>
    <xf numFmtId="0" fontId="2" fillId="0" borderId="1" xfId="20" applyNumberFormat="1" applyBorder="1" applyProtection="1">
      <alignment horizontal="left" vertical="center" wrapText="1"/>
    </xf>
    <xf numFmtId="0" fontId="2" fillId="0" borderId="1" xfId="20" applyBorder="1" applyProtection="1">
      <alignment horizontal="left" vertical="center" wrapText="1"/>
      <protection locked="0"/>
    </xf>
    <xf numFmtId="0" fontId="14" fillId="0" borderId="1" xfId="7" applyFont="1" applyBorder="1" applyAlignment="1" applyProtection="1">
      <alignment horizontal="center" vertical="center"/>
      <protection locked="0"/>
    </xf>
    <xf numFmtId="0" fontId="14" fillId="0" borderId="1" xfId="10" applyNumberFormat="1" applyFont="1" applyBorder="1" applyAlignment="1" applyProtection="1">
      <alignment horizontal="center" vertical="center"/>
    </xf>
    <xf numFmtId="0" fontId="4" fillId="0" borderId="1" xfId="10" applyNumberFormat="1" applyBorder="1" applyAlignment="1" applyProtection="1">
      <alignment horizontal="center" vertical="center"/>
    </xf>
    <xf numFmtId="0" fontId="14" fillId="0" borderId="1" xfId="13" applyFont="1" applyBorder="1" applyAlignment="1" applyProtection="1">
      <alignment horizontal="center" vertical="center"/>
      <protection locked="0"/>
    </xf>
    <xf numFmtId="0" fontId="5" fillId="0" borderId="1" xfId="13" applyBorder="1" applyAlignment="1" applyProtection="1">
      <alignment horizontal="center" vertical="center"/>
      <protection locked="0"/>
    </xf>
  </cellXfs>
  <cellStyles count="55">
    <cellStyle name="br" xfId="45"/>
    <cellStyle name="col" xfId="44"/>
    <cellStyle name="st52" xfId="19"/>
    <cellStyle name="style0" xfId="46"/>
    <cellStyle name="td" xfId="47"/>
    <cellStyle name="tr" xfId="43"/>
    <cellStyle name="xl21" xfId="48"/>
    <cellStyle name="xl22" xfId="1"/>
    <cellStyle name="xl23" xfId="7"/>
    <cellStyle name="xl24" xfId="10"/>
    <cellStyle name="xl25" xfId="13"/>
    <cellStyle name="xl26" xfId="15"/>
    <cellStyle name="xl27" xfId="17"/>
    <cellStyle name="xl28" xfId="27"/>
    <cellStyle name="xl29" xfId="28"/>
    <cellStyle name="xl30" xfId="29"/>
    <cellStyle name="xl31" xfId="31"/>
    <cellStyle name="xl32" xfId="49"/>
    <cellStyle name="xl33" xfId="33"/>
    <cellStyle name="xl34" xfId="50"/>
    <cellStyle name="xl35" xfId="36"/>
    <cellStyle name="xl36" xfId="51"/>
    <cellStyle name="xl37" xfId="39"/>
    <cellStyle name="xl38" xfId="40"/>
    <cellStyle name="xl39" xfId="2"/>
    <cellStyle name="xl40" xfId="3"/>
    <cellStyle name="xl41" xfId="18"/>
    <cellStyle name="xl42" xfId="20"/>
    <cellStyle name="xl43" xfId="22"/>
    <cellStyle name="xl44" xfId="32"/>
    <cellStyle name="xl45" xfId="34"/>
    <cellStyle name="xl46" xfId="52"/>
    <cellStyle name="xl47" xfId="37"/>
    <cellStyle name="xl48" xfId="53"/>
    <cellStyle name="xl49" xfId="4"/>
    <cellStyle name="xl50" xfId="23"/>
    <cellStyle name="xl51" xfId="35"/>
    <cellStyle name="xl52" xfId="38"/>
    <cellStyle name="xl53" xfId="5"/>
    <cellStyle name="xl54" xfId="8"/>
    <cellStyle name="xl55" xfId="11"/>
    <cellStyle name="xl56" xfId="6"/>
    <cellStyle name="xl57" xfId="9"/>
    <cellStyle name="xl58" xfId="12"/>
    <cellStyle name="xl59" xfId="14"/>
    <cellStyle name="xl60" xfId="16"/>
    <cellStyle name="xl61" xfId="21"/>
    <cellStyle name="xl62" xfId="24"/>
    <cellStyle name="xl63" xfId="25"/>
    <cellStyle name="xl64" xfId="26"/>
    <cellStyle name="xl65" xfId="30"/>
    <cellStyle name="xl66" xfId="42"/>
    <cellStyle name="xl67" xfId="41"/>
    <cellStyle name="Обычный" xfId="0" builtinId="0"/>
    <cellStyle name="Обычный 2" xfId="54"/>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5"/>
  <sheetViews>
    <sheetView showGridLines="0" tabSelected="1" zoomScaleNormal="100" workbookViewId="0"/>
  </sheetViews>
  <sheetFormatPr defaultRowHeight="15" x14ac:dyDescent="0.25"/>
  <cols>
    <col min="1" max="1" width="50.7109375" style="1" customWidth="1"/>
    <col min="2" max="2" width="12.28515625" style="1" customWidth="1"/>
    <col min="3" max="3" width="24.7109375" style="1" customWidth="1"/>
    <col min="4" max="4" width="22.5703125" style="1" customWidth="1"/>
    <col min="5" max="5" width="12.5703125" style="1" bestFit="1" customWidth="1"/>
    <col min="6" max="16384" width="9.140625" style="1"/>
  </cols>
  <sheetData>
    <row r="1" spans="1:7" ht="19.5" customHeight="1" x14ac:dyDescent="0.25">
      <c r="A1" s="7"/>
      <c r="B1" s="8"/>
      <c r="C1" s="18" t="s">
        <v>229</v>
      </c>
      <c r="D1" s="10"/>
    </row>
    <row r="2" spans="1:7" ht="14.45" customHeight="1" x14ac:dyDescent="0.25">
      <c r="A2" s="19"/>
      <c r="B2" s="62" t="s">
        <v>230</v>
      </c>
      <c r="C2" s="62"/>
      <c r="D2" s="62"/>
    </row>
    <row r="3" spans="1:7" ht="14.45" customHeight="1" x14ac:dyDescent="0.25">
      <c r="A3" s="11"/>
      <c r="B3" s="63" t="s">
        <v>231</v>
      </c>
      <c r="C3" s="64"/>
      <c r="D3" s="64"/>
    </row>
    <row r="4" spans="1:7" ht="14.45" customHeight="1" x14ac:dyDescent="0.25">
      <c r="A4" s="20"/>
      <c r="B4" s="65" t="s">
        <v>232</v>
      </c>
      <c r="C4" s="66"/>
      <c r="D4" s="66"/>
    </row>
    <row r="5" spans="1:7" ht="18" hidden="1" customHeight="1" x14ac:dyDescent="0.25">
      <c r="A5" s="13"/>
      <c r="B5" s="9"/>
      <c r="C5" s="9"/>
      <c r="D5" s="12"/>
    </row>
    <row r="6" spans="1:7" ht="15.2" hidden="1" customHeight="1" x14ac:dyDescent="0.25">
      <c r="A6" s="14"/>
      <c r="B6" s="58"/>
      <c r="C6" s="59"/>
      <c r="D6" s="12"/>
    </row>
    <row r="7" spans="1:7" ht="15.2" hidden="1" customHeight="1" x14ac:dyDescent="0.25">
      <c r="A7" s="14"/>
      <c r="B7" s="60"/>
      <c r="C7" s="61"/>
      <c r="D7" s="12"/>
    </row>
    <row r="8" spans="1:7" ht="14.45" hidden="1" customHeight="1" x14ac:dyDescent="0.25">
      <c r="A8" s="13"/>
      <c r="B8" s="15"/>
      <c r="C8" s="15"/>
      <c r="D8" s="12"/>
    </row>
    <row r="9" spans="1:7" ht="14.45" customHeight="1" x14ac:dyDescent="0.25">
      <c r="A9" s="13"/>
      <c r="B9" s="9"/>
      <c r="C9" s="9"/>
      <c r="D9" s="12"/>
    </row>
    <row r="10" spans="1:7" ht="9" customHeight="1" x14ac:dyDescent="0.25">
      <c r="A10" s="2"/>
      <c r="B10" s="2"/>
      <c r="C10" s="2"/>
      <c r="D10" s="2"/>
    </row>
    <row r="11" spans="1:7" ht="27.75" customHeight="1" x14ac:dyDescent="0.25">
      <c r="A11" s="57" t="s">
        <v>233</v>
      </c>
      <c r="B11" s="57"/>
      <c r="C11" s="57"/>
      <c r="D11" s="21"/>
    </row>
    <row r="12" spans="1:7" ht="23.25" customHeight="1" x14ac:dyDescent="0.25">
      <c r="A12" s="3"/>
      <c r="B12" s="3"/>
      <c r="C12" s="3"/>
      <c r="D12" s="17" t="s">
        <v>228</v>
      </c>
    </row>
    <row r="13" spans="1:7" ht="27" customHeight="1" x14ac:dyDescent="0.25">
      <c r="A13" s="54" t="s">
        <v>1</v>
      </c>
      <c r="B13" s="56" t="s">
        <v>215</v>
      </c>
      <c r="C13" s="54" t="s">
        <v>2</v>
      </c>
      <c r="D13" s="54" t="s">
        <v>3</v>
      </c>
    </row>
    <row r="14" spans="1:7" ht="45" customHeight="1" x14ac:dyDescent="0.25">
      <c r="A14" s="55"/>
      <c r="B14" s="55"/>
      <c r="C14" s="55"/>
      <c r="D14" s="55"/>
    </row>
    <row r="15" spans="1:7" ht="14.45" customHeight="1" thickBot="1" x14ac:dyDescent="0.3">
      <c r="A15" s="4">
        <v>1</v>
      </c>
      <c r="B15" s="5">
        <v>2</v>
      </c>
      <c r="C15" s="5">
        <v>3</v>
      </c>
      <c r="D15" s="5">
        <v>4</v>
      </c>
    </row>
    <row r="16" spans="1:7" ht="39" customHeight="1" x14ac:dyDescent="0.25">
      <c r="A16" s="32" t="s">
        <v>4</v>
      </c>
      <c r="B16" s="22"/>
      <c r="C16" s="22" t="s">
        <v>5</v>
      </c>
      <c r="D16" s="23">
        <f>D17+D21+D26+D28+D30+D60+D68+D70+D87+D138+D140+D142+D85</f>
        <v>528200800.38999999</v>
      </c>
      <c r="E16" s="16"/>
      <c r="G16" s="16"/>
    </row>
    <row r="17" spans="1:4" ht="45.75" customHeight="1" x14ac:dyDescent="0.25">
      <c r="A17" s="33" t="s">
        <v>234</v>
      </c>
      <c r="B17" s="29" t="s">
        <v>216</v>
      </c>
      <c r="C17" s="24"/>
      <c r="D17" s="23">
        <f>SUM(D18:D20)</f>
        <v>88122.26999999999</v>
      </c>
    </row>
    <row r="18" spans="1:4" ht="24" customHeight="1" x14ac:dyDescent="0.25">
      <c r="A18" s="34" t="s">
        <v>6</v>
      </c>
      <c r="B18" s="30"/>
      <c r="C18" s="25" t="s">
        <v>7</v>
      </c>
      <c r="D18" s="26">
        <v>12771.14</v>
      </c>
    </row>
    <row r="19" spans="1:4" ht="15" customHeight="1" x14ac:dyDescent="0.25">
      <c r="A19" s="34" t="s">
        <v>8</v>
      </c>
      <c r="B19" s="30"/>
      <c r="C19" s="25" t="s">
        <v>9</v>
      </c>
      <c r="D19" s="26">
        <v>44372.52</v>
      </c>
    </row>
    <row r="20" spans="1:4" ht="15" customHeight="1" x14ac:dyDescent="0.25">
      <c r="A20" s="34" t="s">
        <v>10</v>
      </c>
      <c r="B20" s="30"/>
      <c r="C20" s="25" t="s">
        <v>11</v>
      </c>
      <c r="D20" s="26">
        <v>30978.61</v>
      </c>
    </row>
    <row r="21" spans="1:4" ht="39.75" customHeight="1" x14ac:dyDescent="0.25">
      <c r="A21" s="35" t="s">
        <v>235</v>
      </c>
      <c r="B21" s="31" t="s">
        <v>217</v>
      </c>
      <c r="C21" s="27"/>
      <c r="D21" s="28">
        <f>SUM(D22:D25)</f>
        <v>2264129.5100000002</v>
      </c>
    </row>
    <row r="22" spans="1:4" ht="36" customHeight="1" x14ac:dyDescent="0.25">
      <c r="A22" s="34" t="s">
        <v>12</v>
      </c>
      <c r="B22" s="30"/>
      <c r="C22" s="25" t="s">
        <v>13</v>
      </c>
      <c r="D22" s="26">
        <v>930329.39</v>
      </c>
    </row>
    <row r="23" spans="1:4" ht="48" customHeight="1" x14ac:dyDescent="0.25">
      <c r="A23" s="34" t="s">
        <v>14</v>
      </c>
      <c r="B23" s="30"/>
      <c r="C23" s="25" t="s">
        <v>15</v>
      </c>
      <c r="D23" s="26">
        <v>9444.39</v>
      </c>
    </row>
    <row r="24" spans="1:4" ht="48" customHeight="1" x14ac:dyDescent="0.25">
      <c r="A24" s="34" t="s">
        <v>16</v>
      </c>
      <c r="B24" s="30"/>
      <c r="C24" s="25" t="s">
        <v>17</v>
      </c>
      <c r="D24" s="26">
        <v>1504538.54</v>
      </c>
    </row>
    <row r="25" spans="1:4" ht="48" customHeight="1" x14ac:dyDescent="0.25">
      <c r="A25" s="37" t="s">
        <v>18</v>
      </c>
      <c r="B25" s="38"/>
      <c r="C25" s="39" t="s">
        <v>19</v>
      </c>
      <c r="D25" s="40">
        <v>-180182.81</v>
      </c>
    </row>
    <row r="26" spans="1:4" ht="33.75" customHeight="1" x14ac:dyDescent="0.25">
      <c r="A26" s="35" t="s">
        <v>247</v>
      </c>
      <c r="B26" s="45" t="s">
        <v>218</v>
      </c>
      <c r="C26" s="46"/>
      <c r="D26" s="47">
        <f>D27</f>
        <v>171675.7</v>
      </c>
    </row>
    <row r="27" spans="1:4" ht="54" customHeight="1" x14ac:dyDescent="0.25">
      <c r="A27" s="48" t="s">
        <v>248</v>
      </c>
      <c r="B27" s="49"/>
      <c r="C27" s="50" t="s">
        <v>23</v>
      </c>
      <c r="D27" s="51">
        <v>171675.7</v>
      </c>
    </row>
    <row r="28" spans="1:4" ht="88.5" customHeight="1" x14ac:dyDescent="0.25">
      <c r="A28" s="41" t="s">
        <v>237</v>
      </c>
      <c r="B28" s="42" t="s">
        <v>219</v>
      </c>
      <c r="C28" s="43"/>
      <c r="D28" s="44">
        <f>D29</f>
        <v>6050</v>
      </c>
    </row>
    <row r="29" spans="1:4" ht="36" customHeight="1" x14ac:dyDescent="0.25">
      <c r="A29" s="34" t="s">
        <v>22</v>
      </c>
      <c r="B29" s="30"/>
      <c r="C29" s="25" t="s">
        <v>24</v>
      </c>
      <c r="D29" s="26">
        <v>6050</v>
      </c>
    </row>
    <row r="30" spans="1:4" ht="33" customHeight="1" x14ac:dyDescent="0.25">
      <c r="A30" s="35" t="s">
        <v>236</v>
      </c>
      <c r="B30" s="31" t="s">
        <v>220</v>
      </c>
      <c r="C30" s="27"/>
      <c r="D30" s="28">
        <f>SUM(D31:D59)</f>
        <v>150940445.48000002</v>
      </c>
    </row>
    <row r="31" spans="1:4" ht="60" customHeight="1" x14ac:dyDescent="0.25">
      <c r="A31" s="34" t="s">
        <v>25</v>
      </c>
      <c r="B31" s="30"/>
      <c r="C31" s="25" t="s">
        <v>26</v>
      </c>
      <c r="D31" s="26">
        <v>130122275.94</v>
      </c>
    </row>
    <row r="32" spans="1:4" ht="59.25" customHeight="1" x14ac:dyDescent="0.25">
      <c r="A32" s="34" t="s">
        <v>25</v>
      </c>
      <c r="B32" s="30"/>
      <c r="C32" s="25" t="s">
        <v>27</v>
      </c>
      <c r="D32" s="26">
        <v>767547.4</v>
      </c>
    </row>
    <row r="33" spans="1:4" ht="24" customHeight="1" x14ac:dyDescent="0.25">
      <c r="A33" s="34" t="s">
        <v>28</v>
      </c>
      <c r="B33" s="30"/>
      <c r="C33" s="25" t="s">
        <v>29</v>
      </c>
      <c r="D33" s="26">
        <v>1384713.16</v>
      </c>
    </row>
    <row r="34" spans="1:4" ht="27" customHeight="1" x14ac:dyDescent="0.25">
      <c r="A34" s="34" t="s">
        <v>30</v>
      </c>
      <c r="B34" s="30"/>
      <c r="C34" s="25" t="s">
        <v>31</v>
      </c>
      <c r="D34" s="26">
        <v>-34.85</v>
      </c>
    </row>
    <row r="35" spans="1:4" ht="48" customHeight="1" x14ac:dyDescent="0.25">
      <c r="A35" s="34" t="s">
        <v>227</v>
      </c>
      <c r="B35" s="30"/>
      <c r="C35" s="25" t="s">
        <v>33</v>
      </c>
      <c r="D35" s="26">
        <v>831988.59</v>
      </c>
    </row>
    <row r="36" spans="1:4" ht="36" customHeight="1" x14ac:dyDescent="0.25">
      <c r="A36" s="34" t="s">
        <v>32</v>
      </c>
      <c r="B36" s="30"/>
      <c r="C36" s="25" t="s">
        <v>34</v>
      </c>
      <c r="D36" s="26">
        <v>7220.68</v>
      </c>
    </row>
    <row r="37" spans="1:4" ht="36" customHeight="1" x14ac:dyDescent="0.25">
      <c r="A37" s="34" t="s">
        <v>32</v>
      </c>
      <c r="B37" s="30"/>
      <c r="C37" s="25" t="s">
        <v>35</v>
      </c>
      <c r="D37" s="26">
        <v>3360</v>
      </c>
    </row>
    <row r="38" spans="1:4" ht="36" customHeight="1" x14ac:dyDescent="0.25">
      <c r="A38" s="34" t="s">
        <v>36</v>
      </c>
      <c r="B38" s="30"/>
      <c r="C38" s="25" t="s">
        <v>37</v>
      </c>
      <c r="D38" s="26">
        <v>288294.82</v>
      </c>
    </row>
    <row r="39" spans="1:4" ht="36" customHeight="1" x14ac:dyDescent="0.25">
      <c r="A39" s="34" t="s">
        <v>36</v>
      </c>
      <c r="B39" s="30"/>
      <c r="C39" s="25" t="s">
        <v>38</v>
      </c>
      <c r="D39" s="26">
        <v>14646.2</v>
      </c>
    </row>
    <row r="40" spans="1:4" ht="36" customHeight="1" x14ac:dyDescent="0.25">
      <c r="A40" s="34" t="s">
        <v>39</v>
      </c>
      <c r="B40" s="30"/>
      <c r="C40" s="25" t="s">
        <v>40</v>
      </c>
      <c r="D40" s="26">
        <v>2214.52</v>
      </c>
    </row>
    <row r="41" spans="1:4" ht="177" customHeight="1" x14ac:dyDescent="0.25">
      <c r="A41" s="36" t="s">
        <v>41</v>
      </c>
      <c r="B41" s="30"/>
      <c r="C41" s="25" t="s">
        <v>42</v>
      </c>
      <c r="D41" s="26">
        <v>2977723.08</v>
      </c>
    </row>
    <row r="42" spans="1:4" ht="24" customHeight="1" x14ac:dyDescent="0.25">
      <c r="A42" s="34" t="s">
        <v>43</v>
      </c>
      <c r="B42" s="30"/>
      <c r="C42" s="25" t="s">
        <v>44</v>
      </c>
      <c r="D42" s="26">
        <v>12132739.76</v>
      </c>
    </row>
    <row r="43" spans="1:4" ht="15" customHeight="1" x14ac:dyDescent="0.25">
      <c r="A43" s="34" t="s">
        <v>45</v>
      </c>
      <c r="B43" s="30"/>
      <c r="C43" s="25" t="s">
        <v>46</v>
      </c>
      <c r="D43" s="26">
        <v>29912.14</v>
      </c>
    </row>
    <row r="44" spans="1:4" ht="24" customHeight="1" x14ac:dyDescent="0.25">
      <c r="A44" s="34" t="s">
        <v>47</v>
      </c>
      <c r="B44" s="30"/>
      <c r="C44" s="25" t="s">
        <v>48</v>
      </c>
      <c r="D44" s="26">
        <v>44691.33</v>
      </c>
    </row>
    <row r="45" spans="1:4" ht="36" customHeight="1" x14ac:dyDescent="0.25">
      <c r="A45" s="34" t="s">
        <v>49</v>
      </c>
      <c r="B45" s="30"/>
      <c r="C45" s="25" t="s">
        <v>50</v>
      </c>
      <c r="D45" s="26">
        <v>7758</v>
      </c>
    </row>
    <row r="46" spans="1:4" ht="15" customHeight="1" x14ac:dyDescent="0.25">
      <c r="A46" s="34" t="s">
        <v>45</v>
      </c>
      <c r="B46" s="30"/>
      <c r="C46" s="25" t="s">
        <v>51</v>
      </c>
      <c r="D46" s="26">
        <v>0.21</v>
      </c>
    </row>
    <row r="47" spans="1:4" ht="15" customHeight="1" x14ac:dyDescent="0.25">
      <c r="A47" s="34" t="s">
        <v>52</v>
      </c>
      <c r="B47" s="30"/>
      <c r="C47" s="25" t="s">
        <v>53</v>
      </c>
      <c r="D47" s="26">
        <v>40070.1</v>
      </c>
    </row>
    <row r="48" spans="1:4" ht="15" customHeight="1" x14ac:dyDescent="0.25">
      <c r="A48" s="34" t="s">
        <v>52</v>
      </c>
      <c r="B48" s="30"/>
      <c r="C48" s="25" t="s">
        <v>54</v>
      </c>
      <c r="D48" s="26">
        <v>23.05</v>
      </c>
    </row>
    <row r="49" spans="1:4" ht="15" customHeight="1" x14ac:dyDescent="0.25">
      <c r="A49" s="34" t="s">
        <v>52</v>
      </c>
      <c r="B49" s="30"/>
      <c r="C49" s="25" t="s">
        <v>55</v>
      </c>
      <c r="D49" s="26">
        <v>700</v>
      </c>
    </row>
    <row r="50" spans="1:4" ht="36" customHeight="1" x14ac:dyDescent="0.25">
      <c r="A50" s="34" t="s">
        <v>56</v>
      </c>
      <c r="B50" s="30"/>
      <c r="C50" s="25" t="s">
        <v>57</v>
      </c>
      <c r="D50" s="26">
        <v>9486</v>
      </c>
    </row>
    <row r="51" spans="1:4" ht="48" customHeight="1" x14ac:dyDescent="0.25">
      <c r="A51" s="34" t="s">
        <v>58</v>
      </c>
      <c r="B51" s="30"/>
      <c r="C51" s="25" t="s">
        <v>59</v>
      </c>
      <c r="D51" s="26">
        <v>2038855.04</v>
      </c>
    </row>
    <row r="52" spans="1:4" ht="27.75" customHeight="1" x14ac:dyDescent="0.25">
      <c r="A52" s="34" t="s">
        <v>249</v>
      </c>
      <c r="B52" s="30"/>
      <c r="C52" s="25" t="s">
        <v>60</v>
      </c>
      <c r="D52" s="26">
        <v>144454.24</v>
      </c>
    </row>
    <row r="53" spans="1:4" ht="24.75" customHeight="1" x14ac:dyDescent="0.25">
      <c r="A53" s="34" t="s">
        <v>249</v>
      </c>
      <c r="B53" s="30"/>
      <c r="C53" s="25" t="s">
        <v>61</v>
      </c>
      <c r="D53" s="26">
        <v>197.16</v>
      </c>
    </row>
    <row r="54" spans="1:4" ht="15" customHeight="1" x14ac:dyDescent="0.25">
      <c r="A54" s="34" t="s">
        <v>62</v>
      </c>
      <c r="B54" s="30"/>
      <c r="C54" s="25" t="s">
        <v>63</v>
      </c>
      <c r="D54" s="26">
        <v>30131.67</v>
      </c>
    </row>
    <row r="55" spans="1:4" ht="15" customHeight="1" x14ac:dyDescent="0.25">
      <c r="A55" s="34" t="s">
        <v>64</v>
      </c>
      <c r="B55" s="30"/>
      <c r="C55" s="25" t="s">
        <v>65</v>
      </c>
      <c r="D55" s="26">
        <v>74.47</v>
      </c>
    </row>
    <row r="56" spans="1:4" ht="15" customHeight="1" x14ac:dyDescent="0.25">
      <c r="A56" s="34" t="s">
        <v>64</v>
      </c>
      <c r="B56" s="30"/>
      <c r="C56" s="25" t="s">
        <v>66</v>
      </c>
      <c r="D56" s="26">
        <v>54.87</v>
      </c>
    </row>
    <row r="57" spans="1:4" ht="60" customHeight="1" x14ac:dyDescent="0.25">
      <c r="A57" s="34" t="s">
        <v>67</v>
      </c>
      <c r="B57" s="30"/>
      <c r="C57" s="25" t="s">
        <v>68</v>
      </c>
      <c r="D57" s="26">
        <v>53097.9</v>
      </c>
    </row>
    <row r="58" spans="1:4" ht="48" customHeight="1" x14ac:dyDescent="0.25">
      <c r="A58" s="34" t="s">
        <v>69</v>
      </c>
      <c r="B58" s="30"/>
      <c r="C58" s="25" t="s">
        <v>70</v>
      </c>
      <c r="D58" s="26">
        <v>2250</v>
      </c>
    </row>
    <row r="59" spans="1:4" ht="48" customHeight="1" x14ac:dyDescent="0.25">
      <c r="A59" s="34" t="s">
        <v>71</v>
      </c>
      <c r="B59" s="30"/>
      <c r="C59" s="25" t="s">
        <v>72</v>
      </c>
      <c r="D59" s="26">
        <v>6000</v>
      </c>
    </row>
    <row r="60" spans="1:4" ht="52.5" customHeight="1" x14ac:dyDescent="0.25">
      <c r="A60" s="35" t="s">
        <v>238</v>
      </c>
      <c r="B60" s="31" t="s">
        <v>221</v>
      </c>
      <c r="C60" s="27"/>
      <c r="D60" s="28">
        <f>SUM(D61:D67)</f>
        <v>2498496.4699999997</v>
      </c>
    </row>
    <row r="61" spans="1:4" ht="48" customHeight="1" x14ac:dyDescent="0.25">
      <c r="A61" s="34" t="s">
        <v>20</v>
      </c>
      <c r="B61" s="30"/>
      <c r="C61" s="25" t="s">
        <v>73</v>
      </c>
      <c r="D61" s="26">
        <v>121500</v>
      </c>
    </row>
    <row r="62" spans="1:4" ht="36" customHeight="1" x14ac:dyDescent="0.25">
      <c r="A62" s="34" t="s">
        <v>74</v>
      </c>
      <c r="B62" s="30"/>
      <c r="C62" s="25" t="s">
        <v>75</v>
      </c>
      <c r="D62" s="26">
        <v>1165023.3899999999</v>
      </c>
    </row>
    <row r="63" spans="1:4" ht="36" customHeight="1" x14ac:dyDescent="0.25">
      <c r="A63" s="34" t="s">
        <v>76</v>
      </c>
      <c r="B63" s="30"/>
      <c r="C63" s="25" t="s">
        <v>77</v>
      </c>
      <c r="D63" s="26">
        <v>30000</v>
      </c>
    </row>
    <row r="64" spans="1:4" ht="48" customHeight="1" x14ac:dyDescent="0.25">
      <c r="A64" s="34" t="s">
        <v>21</v>
      </c>
      <c r="B64" s="30"/>
      <c r="C64" s="25" t="s">
        <v>78</v>
      </c>
      <c r="D64" s="26">
        <v>3500</v>
      </c>
    </row>
    <row r="65" spans="1:4" ht="24" customHeight="1" x14ac:dyDescent="0.25">
      <c r="A65" s="34" t="s">
        <v>79</v>
      </c>
      <c r="B65" s="30"/>
      <c r="C65" s="25" t="s">
        <v>80</v>
      </c>
      <c r="D65" s="26">
        <v>271250</v>
      </c>
    </row>
    <row r="66" spans="1:4" ht="48" customHeight="1" x14ac:dyDescent="0.25">
      <c r="A66" s="34" t="s">
        <v>81</v>
      </c>
      <c r="B66" s="30"/>
      <c r="C66" s="25" t="s">
        <v>82</v>
      </c>
      <c r="D66" s="26">
        <v>146048.51</v>
      </c>
    </row>
    <row r="67" spans="1:4" ht="36" customHeight="1" x14ac:dyDescent="0.25">
      <c r="A67" s="34" t="s">
        <v>22</v>
      </c>
      <c r="B67" s="30"/>
      <c r="C67" s="25" t="s">
        <v>83</v>
      </c>
      <c r="D67" s="26">
        <v>761174.57</v>
      </c>
    </row>
    <row r="68" spans="1:4" ht="36" customHeight="1" x14ac:dyDescent="0.25">
      <c r="A68" s="35" t="s">
        <v>239</v>
      </c>
      <c r="B68" s="31" t="s">
        <v>222</v>
      </c>
      <c r="C68" s="27"/>
      <c r="D68" s="28">
        <f>D69</f>
        <v>86000</v>
      </c>
    </row>
    <row r="69" spans="1:4" ht="24" customHeight="1" x14ac:dyDescent="0.25">
      <c r="A69" s="34" t="s">
        <v>84</v>
      </c>
      <c r="B69" s="30"/>
      <c r="C69" s="25" t="s">
        <v>85</v>
      </c>
      <c r="D69" s="26">
        <v>86000</v>
      </c>
    </row>
    <row r="70" spans="1:4" ht="30" customHeight="1" x14ac:dyDescent="0.25">
      <c r="A70" s="35" t="s">
        <v>240</v>
      </c>
      <c r="B70" s="31" t="s">
        <v>223</v>
      </c>
      <c r="C70" s="27"/>
      <c r="D70" s="28">
        <f>SUM(D71:D84)</f>
        <v>13397121.090000002</v>
      </c>
    </row>
    <row r="71" spans="1:4" ht="24" customHeight="1" x14ac:dyDescent="0.25">
      <c r="A71" s="34" t="s">
        <v>86</v>
      </c>
      <c r="B71" s="30"/>
      <c r="C71" s="25" t="s">
        <v>87</v>
      </c>
      <c r="D71" s="26">
        <v>45000</v>
      </c>
    </row>
    <row r="72" spans="1:4" ht="84" customHeight="1" x14ac:dyDescent="0.25">
      <c r="A72" s="36" t="s">
        <v>88</v>
      </c>
      <c r="B72" s="30"/>
      <c r="C72" s="25" t="s">
        <v>89</v>
      </c>
      <c r="D72" s="26">
        <v>3078714.27</v>
      </c>
    </row>
    <row r="73" spans="1:4" ht="60" customHeight="1" x14ac:dyDescent="0.25">
      <c r="A73" s="36" t="s">
        <v>90</v>
      </c>
      <c r="B73" s="30"/>
      <c r="C73" s="25" t="s">
        <v>91</v>
      </c>
      <c r="D73" s="26">
        <v>7660.44</v>
      </c>
    </row>
    <row r="74" spans="1:4" ht="60" customHeight="1" x14ac:dyDescent="0.25">
      <c r="A74" s="36" t="s">
        <v>92</v>
      </c>
      <c r="B74" s="30"/>
      <c r="C74" s="25" t="s">
        <v>93</v>
      </c>
      <c r="D74" s="26">
        <v>6108355.8399999999</v>
      </c>
    </row>
    <row r="75" spans="1:4" ht="24" customHeight="1" x14ac:dyDescent="0.25">
      <c r="A75" s="34" t="s">
        <v>94</v>
      </c>
      <c r="B75" s="30"/>
      <c r="C75" s="25" t="s">
        <v>95</v>
      </c>
      <c r="D75" s="26">
        <v>1409962.59</v>
      </c>
    </row>
    <row r="76" spans="1:4" ht="60" customHeight="1" x14ac:dyDescent="0.25">
      <c r="A76" s="34" t="s">
        <v>96</v>
      </c>
      <c r="B76" s="30"/>
      <c r="C76" s="25" t="s">
        <v>97</v>
      </c>
      <c r="D76" s="26">
        <v>228938.83</v>
      </c>
    </row>
    <row r="77" spans="1:4" ht="24" customHeight="1" x14ac:dyDescent="0.25">
      <c r="A77" s="34" t="s">
        <v>98</v>
      </c>
      <c r="B77" s="30"/>
      <c r="C77" s="25" t="s">
        <v>99</v>
      </c>
      <c r="D77" s="26">
        <v>155972</v>
      </c>
    </row>
    <row r="78" spans="1:4" ht="72" customHeight="1" x14ac:dyDescent="0.25">
      <c r="A78" s="36" t="s">
        <v>100</v>
      </c>
      <c r="B78" s="30"/>
      <c r="C78" s="25" t="s">
        <v>101</v>
      </c>
      <c r="D78" s="26">
        <v>853594</v>
      </c>
    </row>
    <row r="79" spans="1:4" ht="48" customHeight="1" x14ac:dyDescent="0.25">
      <c r="A79" s="34" t="s">
        <v>102</v>
      </c>
      <c r="B79" s="30"/>
      <c r="C79" s="25" t="s">
        <v>103</v>
      </c>
      <c r="D79" s="26">
        <v>282065.8</v>
      </c>
    </row>
    <row r="80" spans="1:4" ht="36" customHeight="1" x14ac:dyDescent="0.25">
      <c r="A80" s="34" t="s">
        <v>104</v>
      </c>
      <c r="B80" s="30"/>
      <c r="C80" s="25" t="s">
        <v>105</v>
      </c>
      <c r="D80" s="26">
        <v>842626.05</v>
      </c>
    </row>
    <row r="81" spans="1:4" ht="36" customHeight="1" x14ac:dyDescent="0.25">
      <c r="A81" s="34" t="s">
        <v>22</v>
      </c>
      <c r="B81" s="30"/>
      <c r="C81" s="25" t="s">
        <v>106</v>
      </c>
      <c r="D81" s="26">
        <v>88502.26</v>
      </c>
    </row>
    <row r="82" spans="1:4" ht="24" customHeight="1" x14ac:dyDescent="0.25">
      <c r="A82" s="34" t="s">
        <v>107</v>
      </c>
      <c r="B82" s="30"/>
      <c r="C82" s="25" t="s">
        <v>108</v>
      </c>
      <c r="D82" s="26">
        <v>3801.51</v>
      </c>
    </row>
    <row r="83" spans="1:4" ht="15" customHeight="1" x14ac:dyDescent="0.25">
      <c r="A83" s="34" t="s">
        <v>109</v>
      </c>
      <c r="B83" s="30"/>
      <c r="C83" s="25" t="s">
        <v>110</v>
      </c>
      <c r="D83" s="26">
        <v>95522.5</v>
      </c>
    </row>
    <row r="84" spans="1:4" ht="24" customHeight="1" x14ac:dyDescent="0.25">
      <c r="A84" s="34" t="s">
        <v>111</v>
      </c>
      <c r="B84" s="30"/>
      <c r="C84" s="25" t="s">
        <v>112</v>
      </c>
      <c r="D84" s="26">
        <v>196405</v>
      </c>
    </row>
    <row r="85" spans="1:4" ht="36" customHeight="1" x14ac:dyDescent="0.25">
      <c r="A85" s="35" t="s">
        <v>243</v>
      </c>
      <c r="B85" s="31" t="s">
        <v>241</v>
      </c>
      <c r="C85" s="27"/>
      <c r="D85" s="28">
        <f>D86</f>
        <v>5000</v>
      </c>
    </row>
    <row r="86" spans="1:4" ht="36" customHeight="1" x14ac:dyDescent="0.25">
      <c r="A86" s="34" t="s">
        <v>22</v>
      </c>
      <c r="B86" s="30"/>
      <c r="C86" s="25" t="s">
        <v>113</v>
      </c>
      <c r="D86" s="26">
        <v>5000</v>
      </c>
    </row>
    <row r="87" spans="1:4" ht="36" customHeight="1" x14ac:dyDescent="0.25">
      <c r="A87" s="35" t="s">
        <v>242</v>
      </c>
      <c r="B87" s="31" t="s">
        <v>0</v>
      </c>
      <c r="C87" s="27"/>
      <c r="D87" s="28">
        <f>SUM(D88:D137)</f>
        <v>358691115.87</v>
      </c>
    </row>
    <row r="88" spans="1:4" ht="36" customHeight="1" x14ac:dyDescent="0.25">
      <c r="A88" s="34" t="s">
        <v>114</v>
      </c>
      <c r="B88" s="30"/>
      <c r="C88" s="25" t="s">
        <v>115</v>
      </c>
      <c r="D88" s="26">
        <v>18101.509999999998</v>
      </c>
    </row>
    <row r="89" spans="1:4" ht="24" customHeight="1" x14ac:dyDescent="0.25">
      <c r="A89" s="34" t="s">
        <v>116</v>
      </c>
      <c r="B89" s="30"/>
      <c r="C89" s="25" t="s">
        <v>117</v>
      </c>
      <c r="D89" s="26">
        <v>6100</v>
      </c>
    </row>
    <row r="90" spans="1:4" ht="24" customHeight="1" x14ac:dyDescent="0.25">
      <c r="A90" s="34" t="s">
        <v>118</v>
      </c>
      <c r="B90" s="30"/>
      <c r="C90" s="25" t="s">
        <v>119</v>
      </c>
      <c r="D90" s="26">
        <v>6749000</v>
      </c>
    </row>
    <row r="91" spans="1:4" ht="60" customHeight="1" x14ac:dyDescent="0.25">
      <c r="A91" s="34" t="s">
        <v>120</v>
      </c>
      <c r="B91" s="30"/>
      <c r="C91" s="25" t="s">
        <v>121</v>
      </c>
      <c r="D91" s="26">
        <v>836340</v>
      </c>
    </row>
    <row r="92" spans="1:4" ht="48" customHeight="1" x14ac:dyDescent="0.25">
      <c r="A92" s="34" t="s">
        <v>122</v>
      </c>
      <c r="B92" s="30"/>
      <c r="C92" s="25" t="s">
        <v>123</v>
      </c>
      <c r="D92" s="26">
        <v>480500</v>
      </c>
    </row>
    <row r="93" spans="1:4" ht="24" customHeight="1" x14ac:dyDescent="0.25">
      <c r="A93" s="34" t="s">
        <v>124</v>
      </c>
      <c r="B93" s="30"/>
      <c r="C93" s="25" t="s">
        <v>125</v>
      </c>
      <c r="D93" s="26">
        <v>130200</v>
      </c>
    </row>
    <row r="94" spans="1:4" ht="24" customHeight="1" x14ac:dyDescent="0.25">
      <c r="A94" s="34" t="s">
        <v>126</v>
      </c>
      <c r="B94" s="30"/>
      <c r="C94" s="25" t="s">
        <v>127</v>
      </c>
      <c r="D94" s="26">
        <v>3827598.68</v>
      </c>
    </row>
    <row r="95" spans="1:4" ht="72" customHeight="1" x14ac:dyDescent="0.25">
      <c r="A95" s="36" t="s">
        <v>128</v>
      </c>
      <c r="B95" s="30"/>
      <c r="C95" s="25" t="s">
        <v>129</v>
      </c>
      <c r="D95" s="26">
        <v>7200</v>
      </c>
    </row>
    <row r="96" spans="1:4" ht="36" customHeight="1" x14ac:dyDescent="0.25">
      <c r="A96" s="34" t="s">
        <v>130</v>
      </c>
      <c r="B96" s="30"/>
      <c r="C96" s="25" t="s">
        <v>131</v>
      </c>
      <c r="D96" s="26">
        <v>35500</v>
      </c>
    </row>
    <row r="97" spans="1:4" ht="24" customHeight="1" x14ac:dyDescent="0.25">
      <c r="A97" s="34" t="s">
        <v>132</v>
      </c>
      <c r="B97" s="30"/>
      <c r="C97" s="25" t="s">
        <v>133</v>
      </c>
      <c r="D97" s="26">
        <v>1855700</v>
      </c>
    </row>
    <row r="98" spans="1:4" ht="72" customHeight="1" x14ac:dyDescent="0.25">
      <c r="A98" s="36" t="s">
        <v>134</v>
      </c>
      <c r="B98" s="30"/>
      <c r="C98" s="25" t="s">
        <v>135</v>
      </c>
      <c r="D98" s="26">
        <v>1411700</v>
      </c>
    </row>
    <row r="99" spans="1:4" ht="48" customHeight="1" x14ac:dyDescent="0.25">
      <c r="A99" s="34" t="s">
        <v>136</v>
      </c>
      <c r="B99" s="30"/>
      <c r="C99" s="25" t="s">
        <v>137</v>
      </c>
      <c r="D99" s="26">
        <v>23500</v>
      </c>
    </row>
    <row r="100" spans="1:4" ht="48" customHeight="1" x14ac:dyDescent="0.25">
      <c r="A100" s="34" t="s">
        <v>138</v>
      </c>
      <c r="B100" s="30"/>
      <c r="C100" s="25" t="s">
        <v>139</v>
      </c>
      <c r="D100" s="26">
        <v>68197000</v>
      </c>
    </row>
    <row r="101" spans="1:4" ht="48" customHeight="1" x14ac:dyDescent="0.25">
      <c r="A101" s="34" t="s">
        <v>140</v>
      </c>
      <c r="B101" s="30"/>
      <c r="C101" s="25" t="s">
        <v>141</v>
      </c>
      <c r="D101" s="26">
        <v>85000</v>
      </c>
    </row>
    <row r="102" spans="1:4" ht="36" customHeight="1" x14ac:dyDescent="0.25">
      <c r="A102" s="34" t="s">
        <v>130</v>
      </c>
      <c r="B102" s="30"/>
      <c r="C102" s="25" t="s">
        <v>142</v>
      </c>
      <c r="D102" s="26">
        <v>44600</v>
      </c>
    </row>
    <row r="103" spans="1:4" ht="36" customHeight="1" x14ac:dyDescent="0.25">
      <c r="A103" s="34" t="s">
        <v>143</v>
      </c>
      <c r="B103" s="30"/>
      <c r="C103" s="25" t="s">
        <v>144</v>
      </c>
      <c r="D103" s="26">
        <v>762100</v>
      </c>
    </row>
    <row r="104" spans="1:4" ht="24" customHeight="1" x14ac:dyDescent="0.25">
      <c r="A104" s="34" t="s">
        <v>145</v>
      </c>
      <c r="B104" s="30"/>
      <c r="C104" s="25" t="s">
        <v>146</v>
      </c>
      <c r="D104" s="26">
        <v>1492500</v>
      </c>
    </row>
    <row r="105" spans="1:4" ht="24" customHeight="1" x14ac:dyDescent="0.25">
      <c r="A105" s="34" t="s">
        <v>147</v>
      </c>
      <c r="B105" s="30"/>
      <c r="C105" s="25" t="s">
        <v>148</v>
      </c>
      <c r="D105" s="26">
        <v>129102700</v>
      </c>
    </row>
    <row r="106" spans="1:4" ht="48" customHeight="1" x14ac:dyDescent="0.25">
      <c r="A106" s="34" t="s">
        <v>149</v>
      </c>
      <c r="B106" s="30"/>
      <c r="C106" s="25" t="s">
        <v>150</v>
      </c>
      <c r="D106" s="26">
        <v>8486100</v>
      </c>
    </row>
    <row r="107" spans="1:4" ht="72" customHeight="1" x14ac:dyDescent="0.25">
      <c r="A107" s="36" t="s">
        <v>151</v>
      </c>
      <c r="B107" s="30"/>
      <c r="C107" s="25" t="s">
        <v>152</v>
      </c>
      <c r="D107" s="26">
        <v>292000</v>
      </c>
    </row>
    <row r="108" spans="1:4" ht="36" customHeight="1" x14ac:dyDescent="0.25">
      <c r="A108" s="34" t="s">
        <v>153</v>
      </c>
      <c r="B108" s="30"/>
      <c r="C108" s="25" t="s">
        <v>154</v>
      </c>
      <c r="D108" s="26">
        <v>19916800</v>
      </c>
    </row>
    <row r="109" spans="1:4" ht="36" customHeight="1" x14ac:dyDescent="0.25">
      <c r="A109" s="34" t="s">
        <v>155</v>
      </c>
      <c r="B109" s="30"/>
      <c r="C109" s="25" t="s">
        <v>156</v>
      </c>
      <c r="D109" s="26">
        <v>2167700</v>
      </c>
    </row>
    <row r="110" spans="1:4" ht="60" customHeight="1" x14ac:dyDescent="0.25">
      <c r="A110" s="34" t="s">
        <v>157</v>
      </c>
      <c r="B110" s="30"/>
      <c r="C110" s="25" t="s">
        <v>158</v>
      </c>
      <c r="D110" s="26">
        <v>3000000</v>
      </c>
    </row>
    <row r="111" spans="1:4" ht="60" customHeight="1" x14ac:dyDescent="0.25">
      <c r="A111" s="34" t="s">
        <v>159</v>
      </c>
      <c r="B111" s="30"/>
      <c r="C111" s="25" t="s">
        <v>160</v>
      </c>
      <c r="D111" s="26">
        <v>0</v>
      </c>
    </row>
    <row r="112" spans="1:4" ht="24" customHeight="1" x14ac:dyDescent="0.25">
      <c r="A112" s="34" t="s">
        <v>147</v>
      </c>
      <c r="B112" s="30"/>
      <c r="C112" s="25" t="s">
        <v>161</v>
      </c>
      <c r="D112" s="26">
        <v>17937300</v>
      </c>
    </row>
    <row r="113" spans="1:4" ht="36" customHeight="1" x14ac:dyDescent="0.25">
      <c r="A113" s="34" t="s">
        <v>162</v>
      </c>
      <c r="B113" s="30"/>
      <c r="C113" s="25" t="s">
        <v>163</v>
      </c>
      <c r="D113" s="26">
        <v>6461800</v>
      </c>
    </row>
    <row r="114" spans="1:4" ht="72" customHeight="1" x14ac:dyDescent="0.25">
      <c r="A114" s="36" t="s">
        <v>164</v>
      </c>
      <c r="B114" s="30"/>
      <c r="C114" s="25" t="s">
        <v>165</v>
      </c>
      <c r="D114" s="26">
        <v>1890000</v>
      </c>
    </row>
    <row r="115" spans="1:4" ht="84" customHeight="1" x14ac:dyDescent="0.25">
      <c r="A115" s="36" t="s">
        <v>166</v>
      </c>
      <c r="B115" s="30"/>
      <c r="C115" s="25" t="s">
        <v>167</v>
      </c>
      <c r="D115" s="26">
        <v>5119812.5</v>
      </c>
    </row>
    <row r="116" spans="1:4" ht="36" customHeight="1" x14ac:dyDescent="0.25">
      <c r="A116" s="34" t="s">
        <v>168</v>
      </c>
      <c r="B116" s="30"/>
      <c r="C116" s="25" t="s">
        <v>169</v>
      </c>
      <c r="D116" s="26">
        <v>27641000</v>
      </c>
    </row>
    <row r="117" spans="1:4" ht="36" customHeight="1" x14ac:dyDescent="0.25">
      <c r="A117" s="34" t="s">
        <v>170</v>
      </c>
      <c r="B117" s="30"/>
      <c r="C117" s="25" t="s">
        <v>171</v>
      </c>
      <c r="D117" s="26">
        <v>1264000</v>
      </c>
    </row>
    <row r="118" spans="1:4" ht="48" customHeight="1" x14ac:dyDescent="0.25">
      <c r="A118" s="34" t="s">
        <v>172</v>
      </c>
      <c r="B118" s="30"/>
      <c r="C118" s="25" t="s">
        <v>173</v>
      </c>
      <c r="D118" s="26">
        <v>940700</v>
      </c>
    </row>
    <row r="119" spans="1:4" ht="60" customHeight="1" x14ac:dyDescent="0.25">
      <c r="A119" s="34" t="s">
        <v>174</v>
      </c>
      <c r="B119" s="30"/>
      <c r="C119" s="25" t="s">
        <v>175</v>
      </c>
      <c r="D119" s="26">
        <v>308700</v>
      </c>
    </row>
    <row r="120" spans="1:4" ht="48" customHeight="1" x14ac:dyDescent="0.25">
      <c r="A120" s="34" t="s">
        <v>176</v>
      </c>
      <c r="B120" s="30"/>
      <c r="C120" s="25" t="s">
        <v>177</v>
      </c>
      <c r="D120" s="26">
        <v>66600</v>
      </c>
    </row>
    <row r="121" spans="1:4" ht="72" customHeight="1" x14ac:dyDescent="0.25">
      <c r="A121" s="36" t="s">
        <v>178</v>
      </c>
      <c r="B121" s="30"/>
      <c r="C121" s="25" t="s">
        <v>179</v>
      </c>
      <c r="D121" s="26">
        <v>5500</v>
      </c>
    </row>
    <row r="122" spans="1:4" ht="36" customHeight="1" x14ac:dyDescent="0.25">
      <c r="A122" s="34" t="s">
        <v>180</v>
      </c>
      <c r="B122" s="30"/>
      <c r="C122" s="25" t="s">
        <v>181</v>
      </c>
      <c r="D122" s="26">
        <v>0</v>
      </c>
    </row>
    <row r="123" spans="1:4" ht="60" customHeight="1" x14ac:dyDescent="0.25">
      <c r="A123" s="34" t="s">
        <v>182</v>
      </c>
      <c r="B123" s="30"/>
      <c r="C123" s="25" t="s">
        <v>183</v>
      </c>
      <c r="D123" s="26">
        <v>15000</v>
      </c>
    </row>
    <row r="124" spans="1:4" ht="48" customHeight="1" x14ac:dyDescent="0.25">
      <c r="A124" s="34" t="s">
        <v>184</v>
      </c>
      <c r="B124" s="30"/>
      <c r="C124" s="25" t="s">
        <v>185</v>
      </c>
      <c r="D124" s="26">
        <v>22400</v>
      </c>
    </row>
    <row r="125" spans="1:4" ht="48" customHeight="1" x14ac:dyDescent="0.25">
      <c r="A125" s="34" t="s">
        <v>186</v>
      </c>
      <c r="B125" s="30"/>
      <c r="C125" s="25" t="s">
        <v>187</v>
      </c>
      <c r="D125" s="26">
        <v>230000</v>
      </c>
    </row>
    <row r="126" spans="1:4" ht="36" customHeight="1" x14ac:dyDescent="0.25">
      <c r="A126" s="34" t="s">
        <v>188</v>
      </c>
      <c r="B126" s="30"/>
      <c r="C126" s="25" t="s">
        <v>189</v>
      </c>
      <c r="D126" s="26">
        <v>14690800</v>
      </c>
    </row>
    <row r="127" spans="1:4" ht="60" customHeight="1" x14ac:dyDescent="0.25">
      <c r="A127" s="34" t="s">
        <v>190</v>
      </c>
      <c r="B127" s="30"/>
      <c r="C127" s="25" t="s">
        <v>191</v>
      </c>
      <c r="D127" s="26">
        <v>2156500</v>
      </c>
    </row>
    <row r="128" spans="1:4" ht="48" customHeight="1" x14ac:dyDescent="0.25">
      <c r="A128" s="34" t="s">
        <v>192</v>
      </c>
      <c r="B128" s="30"/>
      <c r="C128" s="25" t="s">
        <v>193</v>
      </c>
      <c r="D128" s="26">
        <v>6369600</v>
      </c>
    </row>
    <row r="129" spans="1:4" ht="48" customHeight="1" x14ac:dyDescent="0.25">
      <c r="A129" s="34" t="s">
        <v>194</v>
      </c>
      <c r="B129" s="30"/>
      <c r="C129" s="25" t="s">
        <v>195</v>
      </c>
      <c r="D129" s="26">
        <v>531900</v>
      </c>
    </row>
    <row r="130" spans="1:4" ht="24" customHeight="1" x14ac:dyDescent="0.25">
      <c r="A130" s="34" t="s">
        <v>196</v>
      </c>
      <c r="B130" s="30"/>
      <c r="C130" s="25" t="s">
        <v>197</v>
      </c>
      <c r="D130" s="26">
        <v>12671000</v>
      </c>
    </row>
    <row r="131" spans="1:4" ht="60" customHeight="1" x14ac:dyDescent="0.25">
      <c r="A131" s="34" t="s">
        <v>198</v>
      </c>
      <c r="B131" s="30"/>
      <c r="C131" s="25" t="s">
        <v>199</v>
      </c>
      <c r="D131" s="26">
        <v>253583.74</v>
      </c>
    </row>
    <row r="132" spans="1:4" ht="60" customHeight="1" x14ac:dyDescent="0.25">
      <c r="A132" s="34" t="s">
        <v>200</v>
      </c>
      <c r="B132" s="30"/>
      <c r="C132" s="25" t="s">
        <v>201</v>
      </c>
      <c r="D132" s="26">
        <v>100000</v>
      </c>
    </row>
    <row r="133" spans="1:4" ht="60" customHeight="1" x14ac:dyDescent="0.25">
      <c r="A133" s="34" t="s">
        <v>200</v>
      </c>
      <c r="B133" s="30"/>
      <c r="C133" s="25" t="s">
        <v>202</v>
      </c>
      <c r="D133" s="26">
        <v>470400</v>
      </c>
    </row>
    <row r="134" spans="1:4" ht="24" customHeight="1" x14ac:dyDescent="0.25">
      <c r="A134" s="34" t="s">
        <v>203</v>
      </c>
      <c r="B134" s="30"/>
      <c r="C134" s="25" t="s">
        <v>204</v>
      </c>
      <c r="D134" s="26">
        <v>2537400</v>
      </c>
    </row>
    <row r="135" spans="1:4" ht="48" customHeight="1" x14ac:dyDescent="0.25">
      <c r="A135" s="34" t="s">
        <v>205</v>
      </c>
      <c r="B135" s="30"/>
      <c r="C135" s="25" t="s">
        <v>206</v>
      </c>
      <c r="D135" s="26">
        <v>107000</v>
      </c>
    </row>
    <row r="136" spans="1:4" ht="36" customHeight="1" x14ac:dyDescent="0.25">
      <c r="A136" s="34" t="s">
        <v>207</v>
      </c>
      <c r="B136" s="30"/>
      <c r="C136" s="25" t="s">
        <v>208</v>
      </c>
      <c r="D136" s="26">
        <v>7989400</v>
      </c>
    </row>
    <row r="137" spans="1:4" ht="36" customHeight="1" x14ac:dyDescent="0.25">
      <c r="A137" s="34" t="s">
        <v>209</v>
      </c>
      <c r="B137" s="30"/>
      <c r="C137" s="25" t="s">
        <v>210</v>
      </c>
      <c r="D137" s="26">
        <v>-17220.560000000001</v>
      </c>
    </row>
    <row r="138" spans="1:4" ht="36" customHeight="1" x14ac:dyDescent="0.25">
      <c r="A138" s="35" t="s">
        <v>244</v>
      </c>
      <c r="B138" s="31" t="s">
        <v>226</v>
      </c>
      <c r="C138" s="27"/>
      <c r="D138" s="28">
        <f>D139</f>
        <v>42114</v>
      </c>
    </row>
    <row r="139" spans="1:4" ht="36" customHeight="1" x14ac:dyDescent="0.25">
      <c r="A139" s="34" t="s">
        <v>22</v>
      </c>
      <c r="B139" s="30"/>
      <c r="C139" s="25" t="s">
        <v>211</v>
      </c>
      <c r="D139" s="26">
        <v>42114</v>
      </c>
    </row>
    <row r="140" spans="1:4" ht="36" customHeight="1" x14ac:dyDescent="0.25">
      <c r="A140" s="35" t="s">
        <v>245</v>
      </c>
      <c r="B140" s="31" t="s">
        <v>225</v>
      </c>
      <c r="C140" s="27"/>
      <c r="D140" s="28">
        <f>D141</f>
        <v>7530</v>
      </c>
    </row>
    <row r="141" spans="1:4" ht="36" customHeight="1" x14ac:dyDescent="0.25">
      <c r="A141" s="34" t="s">
        <v>22</v>
      </c>
      <c r="B141" s="30"/>
      <c r="C141" s="25" t="s">
        <v>212</v>
      </c>
      <c r="D141" s="26">
        <v>7530</v>
      </c>
    </row>
    <row r="142" spans="1:4" ht="29.25" customHeight="1" x14ac:dyDescent="0.25">
      <c r="A142" s="35" t="s">
        <v>246</v>
      </c>
      <c r="B142" s="31" t="s">
        <v>224</v>
      </c>
      <c r="C142" s="27"/>
      <c r="D142" s="28">
        <f>D143</f>
        <v>3000</v>
      </c>
    </row>
    <row r="143" spans="1:4" ht="48" customHeight="1" x14ac:dyDescent="0.25">
      <c r="A143" s="34" t="s">
        <v>213</v>
      </c>
      <c r="B143" s="30"/>
      <c r="C143" s="25" t="s">
        <v>214</v>
      </c>
      <c r="D143" s="26">
        <v>3000</v>
      </c>
    </row>
    <row r="144" spans="1:4" ht="9" customHeight="1" x14ac:dyDescent="0.25">
      <c r="A144" s="6"/>
      <c r="B144" s="6"/>
      <c r="C144" s="6"/>
      <c r="D144" s="6"/>
    </row>
    <row r="145" spans="1:4" ht="36.200000000000003" customHeight="1" x14ac:dyDescent="0.25">
      <c r="A145" s="52"/>
      <c r="B145" s="53"/>
      <c r="C145" s="53"/>
      <c r="D145" s="53"/>
    </row>
  </sheetData>
  <mergeCells count="11">
    <mergeCell ref="A11:C11"/>
    <mergeCell ref="B6:C6"/>
    <mergeCell ref="B7:C7"/>
    <mergeCell ref="B2:D2"/>
    <mergeCell ref="B3:D3"/>
    <mergeCell ref="B4:D4"/>
    <mergeCell ref="A145:D145"/>
    <mergeCell ref="A13:A14"/>
    <mergeCell ref="B13:B14"/>
    <mergeCell ref="C13:C14"/>
    <mergeCell ref="D13:D14"/>
  </mergeCells>
  <pageMargins left="0.78740157480314965" right="0.59055118110236227" top="0.59055118110236227" bottom="0.59055118110236227" header="0.39370078740157483" footer="0.51181102362204722"/>
  <pageSetup paperSize="9" scale="79" fitToHeight="1000" orientation="portrait" r:id="rId1"/>
  <headerFooter>
    <evenFooter>&amp;L&amp;D</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23700CDB-20C5-4539-A31A-4A89E68C6E2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 Доходы бюджета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glavbuh</dc:creator>
  <cp:lastModifiedBy>Admin</cp:lastModifiedBy>
  <cp:lastPrinted>2018-04-16T12:39:21Z</cp:lastPrinted>
  <dcterms:created xsi:type="dcterms:W3CDTF">2018-02-26T10:24:32Z</dcterms:created>
  <dcterms:modified xsi:type="dcterms:W3CDTF">2018-04-17T07:48:34Z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Вариант_22.09.2010_15_10_29.xlsx</vt:lpwstr>
  </property>
  <property fmtid="{D5CDD505-2E9C-101B-9397-08002B2CF9AE}" pid="3" name="Название отчета">
    <vt:lpwstr>Вариант_22.09.2010_15_10_29.xlsx</vt:lpwstr>
  </property>
  <property fmtid="{D5CDD505-2E9C-101B-9397-08002B2CF9AE}" pid="4" name="Версия клиента">
    <vt:lpwstr>17.3.9.11010</vt:lpwstr>
  </property>
  <property fmtid="{D5CDD505-2E9C-101B-9397-08002B2CF9AE}" pid="5" name="Версия базы">
    <vt:lpwstr>17.3.0.3526</vt:lpwstr>
  </property>
  <property fmtid="{D5CDD505-2E9C-101B-9397-08002B2CF9AE}" pid="6" name="Тип сервера">
    <vt:lpwstr>MSSQL</vt:lpwstr>
  </property>
  <property fmtid="{D5CDD505-2E9C-101B-9397-08002B2CF9AE}" pid="7" name="Сервер">
    <vt:lpwstr>server</vt:lpwstr>
  </property>
  <property fmtid="{D5CDD505-2E9C-101B-9397-08002B2CF9AE}" pid="8" name="База">
    <vt:lpwstr>finance_2017</vt:lpwstr>
  </property>
  <property fmtid="{D5CDD505-2E9C-101B-9397-08002B2CF9AE}" pid="9" name="Пользователь">
    <vt:lpwstr>buh2</vt:lpwstr>
  </property>
  <property fmtid="{D5CDD505-2E9C-101B-9397-08002B2CF9AE}" pid="10" name="Шаблон">
    <vt:lpwstr>V_72N117_ITEM</vt:lpwstr>
  </property>
</Properties>
</file>