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2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<sst xmlns="http://schemas.openxmlformats.org/spreadsheetml/2006/main" count="49" uniqueCount="49">
  <si>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Пестовского городского поселения</t>
  </si>
  <si>
    <t>«Об утверждении бюджета Пестовского</t>
  </si>
  <si>
    <t>2020 год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</si>
  <si>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</si>
  <si>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</si>
  <si>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</si>
  <si>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</si>
  <si>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</si>
  <si>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формирование муниципальных дорожных фондов</t>
  </si>
  <si>
    <t>Субсидии бюджетам бюджетной системы Российской Федерации (межбюджетные субсидии)</t>
  </si>
  <si>
    <t>Код бюджетной классификации</t>
  </si>
  <si>
    <t>Приложение 1</t>
  </si>
  <si>
    <t>к Решению Совета депутатов</t>
  </si>
  <si>
    <t>(тыс.руб.)</t>
  </si>
  <si>
    <t>ДОХОДЫ, ВСЕГО</t>
  </si>
  <si>
    <t>10000000000000000</t>
  </si>
  <si>
    <t>Наименование</t>
  </si>
  <si>
    <t>2021 год</t>
  </si>
  <si>
    <t>2 02 20000 00 0000 150</t>
  </si>
  <si>
    <t>2 02 29999 13 7152 150</t>
  </si>
  <si>
    <t>2 02 29999 13 7154 150</t>
  </si>
  <si>
    <t>Прогнозируемые поступления доходов в бюджет Пестовского городского поселения                                                                                                                                     на 2020 год и на плановый период 2021 и 2022 годов</t>
  </si>
  <si>
    <t>городского поселения на 2020 год и на плановый период 2021 и 2022 годов"</t>
  </si>
  <si>
    <t>2022 год</t>
  </si>
  <si>
    <t>2 02 25555 13 0000 150</t>
  </si>
  <si>
    <t>2 02 20077 13 7237 150</t>
  </si>
  <si>
    <t xml:space="preserve">Субсидии бюджетам городских и сельских поселе-ний на софинансирование расходов по реализации правовых актов Правительства Новгородской облас-ти по вопросам проектирования,строительства, ре-конструкции, кап.ремонта и ремонта автодорог обще-го пользования местного значения </t>
  </si>
  <si>
    <t>2 02 29999 13 7237 150</t>
  </si>
  <si>
    <t xml:space="preserve">Субсидии бюджетам городских поселений на софинансирование расходных обязательств, возникших при реализации мероприятий муниципальных программ в области водоснабжения и водоотведения </t>
  </si>
  <si>
    <t xml:space="preserve">Субсидии бюджетам городских поселений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</t>
  </si>
  <si>
    <t>Иные межбюджетные трансферты</t>
  </si>
  <si>
    <t>2 02 49999 13 0000 150</t>
  </si>
  <si>
    <t>2 02 4000 00 00000 150</t>
  </si>
  <si>
    <t>Прочие межбюджетные трансферты, передаваемые бюджетам городских поселений</t>
  </si>
  <si>
    <t xml:space="preserve">Иные межбюджетные трансферты бюджетам муниципальных образований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распостранения короновирусной инфекции </t>
  </si>
  <si>
    <t>2 02 49999 13 5002 150</t>
  </si>
  <si>
    <t>Субсидии бюджетам городских поселений на поддержку реализации проектов территориальных общественных самоуправлениц, включенных в муниципальные программы развития территорий</t>
  </si>
  <si>
    <t>2 02 29999 13 7209 150</t>
  </si>
  <si>
    <t>Иные межбюджетные трансферты бюджетам городских и сельских поселений НО в целях финансирования расходных обяхательсв, связанных с финансовым обеспечением первоочередных расходов за счет средств резервного фонда Правительства РФ</t>
  </si>
  <si>
    <t>2 02 49999 13 7529 150</t>
  </si>
  <si>
    <t xml:space="preserve">Субсидии бюджетам городских поселений на софи-нансирование расходных обязательств, возникших при реализации мероприятий муниципальных программ в области водоснабжения и водоотведения </t>
  </si>
  <si>
    <t>Иные межбюджетные трансферты бюджетам муниципальных образований Новгородской области, организовавших конкурс  на лучшую благоустроенную территорию на 2020 год</t>
  </si>
  <si>
    <t>2 02 49999 13 7148 150</t>
  </si>
  <si>
    <t>2 02 25243 13 0000 150</t>
  </si>
  <si>
    <t>Возврат остатков субсидий, субвенций и иных межбюджетных трансфертов, имеющих целевое назначение , прошлых лет</t>
  </si>
  <si>
    <t>Возврат прочих остатков субсидий, субвенций и иных межбюджетных трансфертов, имеющих целевое назначение,  прошлых лет из бюджетов городских поселений</t>
  </si>
  <si>
    <t>Субсидии бюджетам городских поселений на софинансирование расходных обязательств, возникших при реализации региональной составляющей федерального проекта "Чистая вода" на строительство и реконструкцию (модернизацию) объектов питьевого водоснабжения на 2021-2022 годы</t>
  </si>
  <si>
    <t>2 19 60010 13 0000 150</t>
  </si>
  <si>
    <t>2 19 00000 00 0000 150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</si>
</sst>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  <numFmt numFmtId="191" formatCode="#,##0.00000"/>
    <numFmt numFmtId="192" formatCode="#,##0.00\ _₽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0.00000000"/>
    <numFmt numFmtId="199" formatCode="0.000000000"/>
    <numFmt numFmtId="200" formatCode="#,##0.000\ _₽"/>
    <numFmt numFmtId="201" formatCode="#,##0.0\ _₽"/>
    <numFmt numFmtId="202" formatCode="#,##0.000"/>
    <numFmt numFmtId="203" formatCode="#,##0.0000"/>
    <numFmt numFmtId="204" formatCode="[$-FC19]d\ mmmm\ yyyy\ &quot;г.&quot;"/>
    <numFmt numFmtId="205" formatCode="#,##0.000000"/>
    <numFmt numFmtId="206" formatCode="#,##0.0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3" fillId="33" borderId="11" xfId="0" applyNumberFormat="1" applyFont="1" applyFill="1" applyBorder="1" applyAlignment="1" applyProtection="1">
      <alignment horizontal="left" wrapText="1"/>
      <protection/>
    </xf>
    <xf numFmtId="0" fontId="3" fillId="33" borderId="11" xfId="0" applyNumberFormat="1" applyFont="1" applyFill="1" applyBorder="1" applyAlignment="1" applyProtection="1">
      <alignment horizontal="left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192" fontId="0" fillId="0" borderId="0" xfId="0" applyNumberFormat="1" applyAlignment="1">
      <alignment/>
    </xf>
    <xf numFmtId="191" fontId="3" fillId="33" borderId="11" xfId="0" applyNumberFormat="1" applyFont="1" applyFill="1" applyBorder="1" applyAlignment="1" applyProtection="1">
      <alignment horizontal="center" wrapText="1"/>
      <protection/>
    </xf>
    <xf numFmtId="191" fontId="5" fillId="0" borderId="11" xfId="0" applyNumberFormat="1" applyFont="1" applyBorder="1" applyAlignment="1">
      <alignment horizontal="center" wrapText="1"/>
    </xf>
    <xf numFmtId="191" fontId="1" fillId="0" borderId="11" xfId="0" applyNumberFormat="1" applyFont="1" applyBorder="1" applyAlignment="1">
      <alignment horizontal="center" wrapText="1"/>
    </xf>
    <xf numFmtId="191" fontId="5" fillId="33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49" fontId="5" fillId="33" borderId="11" xfId="0" applyNumberFormat="1" applyFont="1" applyFill="1" applyBorder="1" applyAlignment="1" applyProtection="1">
      <alignment horizontal="left" wrapText="1"/>
      <protection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191" fontId="5" fillId="0" borderId="11" xfId="0" applyNumberFormat="1" applyFont="1" applyBorder="1" applyAlignment="1">
      <alignment horizontal="center"/>
    </xf>
    <xf numFmtId="191" fontId="1" fillId="0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left" wrapText="1"/>
      <protection/>
    </xf>
    <xf numFmtId="191" fontId="5" fillId="0" borderId="11" xfId="0" applyNumberFormat="1" applyFont="1" applyBorder="1" applyAlignment="1">
      <alignment/>
    </xf>
    <xf numFmtId="191" fontId="7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80" zoomScaleNormal="80" zoomScalePageLayoutView="0" workbookViewId="0" topLeftCell="A25">
      <selection activeCell="C39" sqref="C39"/>
    </sheetView>
  </sheetViews>
  <sheetFormatPr defaultColWidth="9.140625" defaultRowHeight="12.75"/>
  <cols>
    <col min="1" max="1" width="52.8515625" style="0" customWidth="1"/>
    <col min="2" max="2" width="26.8515625" style="0" customWidth="1"/>
    <col min="3" max="3" width="17.140625" style="0" customWidth="1"/>
    <col min="4" max="4" width="16.140625" style="0" customWidth="1"/>
    <col min="5" max="5" width="16.8515625" style="0" customWidth="1"/>
    <col min="7" max="7" width="11.57421875" style="0" bestFit="1" customWidth="1"/>
    <col min="8" max="8" width="16.421875" style="0" customWidth="1"/>
  </cols>
  <sheetData>
    <row r="1" spans="1:5" ht="15.75">
      <c r="A1" s="2"/>
      <c r="B1" s="2"/>
      <c r="C1" s="2"/>
      <c r="D1" s="2"/>
      <c r="E1" s="2" t="s">
        <v>11</v>
      </c>
    </row>
    <row r="2" spans="1:5" ht="15.75">
      <c r="A2" s="2"/>
      <c r="B2" s="2"/>
      <c r="C2" s="33" t="s">
        <v>12</v>
      </c>
      <c r="D2" s="33"/>
      <c r="E2" s="33"/>
    </row>
    <row r="3" spans="1:5" ht="15.75">
      <c r="A3" s="2"/>
      <c r="B3" s="2"/>
      <c r="C3" s="33" t="s">
        <v>0</v>
      </c>
      <c r="D3" s="33"/>
      <c r="E3" s="33"/>
    </row>
    <row r="4" spans="1:5" ht="15.75">
      <c r="A4" s="3"/>
      <c r="B4" s="3"/>
      <c r="C4" s="33" t="s">
        <v>1</v>
      </c>
      <c r="D4" s="33"/>
      <c r="E4" s="33"/>
    </row>
    <row r="5" spans="1:5" ht="33" customHeight="1">
      <c r="A5" s="1"/>
      <c r="B5" s="1"/>
      <c r="C5" s="34" t="s">
        <v>22</v>
      </c>
      <c r="D5" s="34"/>
      <c r="E5" s="34"/>
    </row>
    <row r="6" spans="1:5" ht="44.25" customHeight="1">
      <c r="A6" s="35" t="s">
        <v>21</v>
      </c>
      <c r="B6" s="35"/>
      <c r="C6" s="35"/>
      <c r="D6" s="35"/>
      <c r="E6" s="35"/>
    </row>
    <row r="7" ht="22.5" customHeight="1">
      <c r="E7" s="5" t="s">
        <v>13</v>
      </c>
    </row>
    <row r="8" spans="1:5" ht="12.75" customHeight="1">
      <c r="A8" s="36" t="s">
        <v>16</v>
      </c>
      <c r="B8" s="36" t="s">
        <v>10</v>
      </c>
      <c r="C8" s="38" t="s">
        <v>2</v>
      </c>
      <c r="D8" s="40" t="s">
        <v>17</v>
      </c>
      <c r="E8" s="40" t="s">
        <v>23</v>
      </c>
    </row>
    <row r="9" spans="1:5" ht="24.75" customHeight="1">
      <c r="A9" s="37"/>
      <c r="B9" s="37"/>
      <c r="C9" s="39"/>
      <c r="D9" s="40"/>
      <c r="E9" s="40"/>
    </row>
    <row r="10" spans="1:5" ht="24.75" customHeight="1">
      <c r="A10" s="6" t="s">
        <v>14</v>
      </c>
      <c r="B10" s="9"/>
      <c r="C10" s="16">
        <f>C11+C12</f>
        <v>78572.49367</v>
      </c>
      <c r="D10" s="16">
        <f>D11+D12</f>
        <v>136079.528</v>
      </c>
      <c r="E10" s="16">
        <f>E11+E12</f>
        <v>50912.2</v>
      </c>
    </row>
    <row r="11" spans="1:5" ht="15.75">
      <c r="A11" s="7" t="s">
        <v>3</v>
      </c>
      <c r="B11" s="8" t="s">
        <v>15</v>
      </c>
      <c r="C11" s="16">
        <f>40007.7+80</f>
        <v>40087.7</v>
      </c>
      <c r="D11" s="16">
        <v>43447.9</v>
      </c>
      <c r="E11" s="16">
        <v>41734.2</v>
      </c>
    </row>
    <row r="12" spans="1:8" s="4" customFormat="1" ht="23.25" customHeight="1">
      <c r="A12" s="14" t="s">
        <v>5</v>
      </c>
      <c r="B12" s="14" t="s">
        <v>4</v>
      </c>
      <c r="C12" s="19">
        <f aca="true" t="shared" si="0" ref="C12:E13">C13</f>
        <v>38484.79367000001</v>
      </c>
      <c r="D12" s="19">
        <f t="shared" si="0"/>
        <v>92631.628</v>
      </c>
      <c r="E12" s="19">
        <f t="shared" si="0"/>
        <v>9178</v>
      </c>
      <c r="H12" s="15"/>
    </row>
    <row r="13" spans="1:8" ht="32.25" customHeight="1">
      <c r="A13" s="10" t="s">
        <v>7</v>
      </c>
      <c r="B13" s="11" t="s">
        <v>6</v>
      </c>
      <c r="C13" s="17">
        <f>C14+C22+C27</f>
        <v>38484.79367000001</v>
      </c>
      <c r="D13" s="17">
        <f t="shared" si="0"/>
        <v>92631.628</v>
      </c>
      <c r="E13" s="17">
        <f t="shared" si="0"/>
        <v>9178</v>
      </c>
      <c r="H13" s="15"/>
    </row>
    <row r="14" spans="1:8" ht="49.5" customHeight="1">
      <c r="A14" s="10" t="s">
        <v>9</v>
      </c>
      <c r="B14" s="11" t="s">
        <v>18</v>
      </c>
      <c r="C14" s="17">
        <f>C15+C16+C17+C18+C19+C20+C21</f>
        <v>38225.79613</v>
      </c>
      <c r="D14" s="17">
        <f>D15+D16+D17+D18+D19+D20+D21</f>
        <v>92631.628</v>
      </c>
      <c r="E14" s="17">
        <f>E15+E16+E17+E18+E19+E20+E21</f>
        <v>9178</v>
      </c>
      <c r="H14" s="15"/>
    </row>
    <row r="15" spans="1:8" ht="82.5" customHeight="1">
      <c r="A15" s="12" t="s">
        <v>28</v>
      </c>
      <c r="B15" s="13" t="s">
        <v>25</v>
      </c>
      <c r="C15" s="27">
        <v>1741.41513</v>
      </c>
      <c r="D15" s="27">
        <v>0</v>
      </c>
      <c r="E15" s="18">
        <v>0</v>
      </c>
      <c r="H15" s="15"/>
    </row>
    <row r="16" spans="1:8" ht="96.75" customHeight="1">
      <c r="A16" s="12" t="s">
        <v>46</v>
      </c>
      <c r="B16" s="13" t="s">
        <v>43</v>
      </c>
      <c r="C16" s="27">
        <v>0</v>
      </c>
      <c r="D16" s="27">
        <v>57340.62</v>
      </c>
      <c r="E16" s="18">
        <v>520</v>
      </c>
      <c r="H16" s="15"/>
    </row>
    <row r="17" spans="1:8" ht="80.25" customHeight="1">
      <c r="A17" s="12" t="s">
        <v>29</v>
      </c>
      <c r="B17" s="13" t="s">
        <v>24</v>
      </c>
      <c r="C17" s="27">
        <f>4763.759+2662.786</f>
        <v>7426.545</v>
      </c>
      <c r="D17" s="27">
        <v>6633.008</v>
      </c>
      <c r="E17" s="18">
        <v>0</v>
      </c>
      <c r="H17" s="15"/>
    </row>
    <row r="18" spans="1:8" ht="33" customHeight="1">
      <c r="A18" s="12" t="s">
        <v>8</v>
      </c>
      <c r="B18" s="13" t="s">
        <v>19</v>
      </c>
      <c r="C18" s="27">
        <v>8658</v>
      </c>
      <c r="D18" s="27">
        <v>8658</v>
      </c>
      <c r="E18" s="18">
        <v>8658</v>
      </c>
      <c r="H18" s="15"/>
    </row>
    <row r="19" spans="1:5" ht="95.25" customHeight="1">
      <c r="A19" s="21" t="s">
        <v>26</v>
      </c>
      <c r="B19" s="13" t="s">
        <v>20</v>
      </c>
      <c r="C19" s="28">
        <v>20000</v>
      </c>
      <c r="D19" s="28">
        <v>20000</v>
      </c>
      <c r="E19" s="20">
        <v>0</v>
      </c>
    </row>
    <row r="20" spans="1:5" ht="63" customHeight="1">
      <c r="A20" s="13" t="s">
        <v>36</v>
      </c>
      <c r="B20" s="25" t="s">
        <v>37</v>
      </c>
      <c r="C20" s="28">
        <v>69.5</v>
      </c>
      <c r="D20" s="28">
        <v>0</v>
      </c>
      <c r="E20" s="20">
        <v>0</v>
      </c>
    </row>
    <row r="21" spans="1:5" ht="64.5" customHeight="1">
      <c r="A21" s="21" t="s">
        <v>40</v>
      </c>
      <c r="B21" s="13" t="s">
        <v>27</v>
      </c>
      <c r="C21" s="28">
        <f>333.33333-2.99733</f>
        <v>330.336</v>
      </c>
      <c r="D21" s="28">
        <v>0</v>
      </c>
      <c r="E21" s="20">
        <v>0</v>
      </c>
    </row>
    <row r="22" spans="1:5" ht="15.75">
      <c r="A22" s="24" t="s">
        <v>30</v>
      </c>
      <c r="B22" s="22" t="s">
        <v>32</v>
      </c>
      <c r="C22" s="29">
        <f>C23+C24+C25+C26</f>
        <v>2657.0290400000004</v>
      </c>
      <c r="D22" s="29">
        <f>D23+D24+D26</f>
        <v>0</v>
      </c>
      <c r="E22" s="26">
        <f>E23+E24+E26</f>
        <v>0</v>
      </c>
    </row>
    <row r="23" spans="1:5" ht="33.75" customHeight="1">
      <c r="A23" s="13" t="s">
        <v>33</v>
      </c>
      <c r="B23" s="23" t="s">
        <v>31</v>
      </c>
      <c r="C23" s="28">
        <v>2000</v>
      </c>
      <c r="D23" s="28">
        <v>0</v>
      </c>
      <c r="E23" s="20">
        <v>0</v>
      </c>
    </row>
    <row r="24" spans="1:5" ht="94.5">
      <c r="A24" s="12" t="s">
        <v>38</v>
      </c>
      <c r="B24" s="23" t="s">
        <v>35</v>
      </c>
      <c r="C24" s="28">
        <v>338.983</v>
      </c>
      <c r="D24" s="28">
        <v>0</v>
      </c>
      <c r="E24" s="20">
        <v>0</v>
      </c>
    </row>
    <row r="25" spans="1:5" ht="63">
      <c r="A25" s="13" t="s">
        <v>41</v>
      </c>
      <c r="B25" s="23" t="s">
        <v>42</v>
      </c>
      <c r="C25" s="28">
        <v>250</v>
      </c>
      <c r="D25" s="28">
        <v>0</v>
      </c>
      <c r="E25" s="20">
        <v>0</v>
      </c>
    </row>
    <row r="26" spans="1:5" ht="110.25">
      <c r="A26" s="13" t="s">
        <v>34</v>
      </c>
      <c r="B26" s="23" t="s">
        <v>39</v>
      </c>
      <c r="C26" s="28">
        <f>185-116.95396</f>
        <v>68.04604</v>
      </c>
      <c r="D26" s="28">
        <v>0</v>
      </c>
      <c r="E26" s="20">
        <v>0</v>
      </c>
    </row>
    <row r="27" spans="1:5" ht="51.75" customHeight="1">
      <c r="A27" s="11" t="s">
        <v>44</v>
      </c>
      <c r="B27" s="22" t="s">
        <v>48</v>
      </c>
      <c r="C27" s="31">
        <f>C28</f>
        <v>-2398.0315</v>
      </c>
      <c r="D27" s="29">
        <v>0</v>
      </c>
      <c r="E27" s="26">
        <v>0</v>
      </c>
    </row>
    <row r="28" spans="1:5" ht="63">
      <c r="A28" s="13" t="s">
        <v>45</v>
      </c>
      <c r="B28" s="30" t="s">
        <v>47</v>
      </c>
      <c r="C28" s="32">
        <v>-2398.0315</v>
      </c>
      <c r="D28" s="28">
        <v>0</v>
      </c>
      <c r="E28" s="20">
        <v>0</v>
      </c>
    </row>
  </sheetData>
  <sheetProtection/>
  <mergeCells count="10">
    <mergeCell ref="C2:E2"/>
    <mergeCell ref="C3:E3"/>
    <mergeCell ref="C4:E4"/>
    <mergeCell ref="C5:E5"/>
    <mergeCell ref="A6:E6"/>
    <mergeCell ref="A8:A9"/>
    <mergeCell ref="B8:B9"/>
    <mergeCell ref="C8:C9"/>
    <mergeCell ref="D8:D9"/>
    <mergeCell ref="E8:E9"/>
  </mergeCells>
  <printOptions/>
  <pageMargins left="0.15748031496062992" right="0.15748031496062992" top="0.1968503937007874" bottom="0.1968503937007874" header="0.11811023622047245" footer="0.11811023622047245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2020-12-18T13:38:04Z</cp:lastPrinted>
  <dcterms:created xsi:type="dcterms:W3CDTF">1996-10-08T23:32:33Z</dcterms:created>
  <dcterms:modified xsi:type="dcterms:W3CDTF">2020-12-22T12:50:43Z</dcterms:modified>
  <cp:category/>
  <cp:version/>
  <cp:contentType/>
  <cp:contentStatus/>
</cp:coreProperties>
</file>